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A RIVAS\Desktop\ANALISTA FINANCIERO\MATRIZ LOTAIP 2024\"/>
    </mc:Choice>
  </mc:AlternateContent>
  <xr:revisionPtr revIDLastSave="0" documentId="13_ncr:1_{8030B00A-9EAA-4734-A49D-EA0BE79F2843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CONJUNTO DE DATOS-ABRIL 2024" sheetId="2" r:id="rId1"/>
    <sheet name="METADATOS" sheetId="3" r:id="rId2"/>
    <sheet name="DICCIONARIO" sheetId="4" r:id="rId3"/>
  </sheets>
  <calcPr calcId="191029"/>
  <fileRecoveryPr repairLoad="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5" i="2"/>
  <c r="N36" i="2"/>
  <c r="N37" i="2"/>
  <c r="N38" i="2"/>
  <c r="N40" i="2"/>
  <c r="N41" i="2"/>
  <c r="N42" i="2"/>
  <c r="N43" i="2"/>
  <c r="N44" i="2"/>
  <c r="N45" i="2"/>
  <c r="N46" i="2"/>
  <c r="N47" i="2"/>
  <c r="N49" i="2"/>
  <c r="N50" i="2"/>
  <c r="N51" i="2"/>
  <c r="N52" i="2"/>
  <c r="N53" i="2"/>
  <c r="N54" i="2"/>
  <c r="N55" i="2"/>
  <c r="N56" i="2"/>
  <c r="N57" i="2"/>
  <c r="N58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2" i="2"/>
  <c r="N93" i="2"/>
  <c r="N94" i="2"/>
  <c r="N95" i="2"/>
  <c r="N96" i="2"/>
  <c r="N98" i="2"/>
  <c r="N99" i="2"/>
  <c r="N100" i="2"/>
  <c r="N101" i="2"/>
  <c r="N102" i="2"/>
  <c r="N103" i="2"/>
  <c r="N104" i="2"/>
  <c r="N105" i="2"/>
  <c r="N106" i="2"/>
  <c r="N107" i="2"/>
  <c r="N2" i="2"/>
</calcChain>
</file>

<file path=xl/sharedStrings.xml><?xml version="1.0" encoding="utf-8"?>
<sst xmlns="http://schemas.openxmlformats.org/spreadsheetml/2006/main" count="379" uniqueCount="245">
  <si>
    <t>Codificado</t>
  </si>
  <si>
    <t>Comprometido</t>
  </si>
  <si>
    <t>Devengado</t>
  </si>
  <si>
    <t>Pagado</t>
  </si>
  <si>
    <t>Saldo por comprometer</t>
  </si>
  <si>
    <t>Saldo por devengar</t>
  </si>
  <si>
    <t>510105</t>
  </si>
  <si>
    <t>REMUNERACIONES UNIFICADAS</t>
  </si>
  <si>
    <t>510106</t>
  </si>
  <si>
    <t>SALARIOS UNIFICADOS</t>
  </si>
  <si>
    <t>510203</t>
  </si>
  <si>
    <t>DECIMOTERCER SUELDO</t>
  </si>
  <si>
    <t>510204</t>
  </si>
  <si>
    <t>DECIMOCUARTO SUELDO</t>
  </si>
  <si>
    <t>510306</t>
  </si>
  <si>
    <t>ALIMENTACION</t>
  </si>
  <si>
    <t>510408</t>
  </si>
  <si>
    <t>SUBSIDIO DE ANTIGUEDAD</t>
  </si>
  <si>
    <t>510510</t>
  </si>
  <si>
    <t>SERVICIOS PERSONALES POR CONTRATO</t>
  </si>
  <si>
    <t>510512</t>
  </si>
  <si>
    <t>SUBROGACION</t>
  </si>
  <si>
    <t>510513</t>
  </si>
  <si>
    <t>ENCARGOS</t>
  </si>
  <si>
    <t>510601</t>
  </si>
  <si>
    <t>APORTE PATRONAL</t>
  </si>
  <si>
    <t>510602</t>
  </si>
  <si>
    <t>FONDO DE RESERVA</t>
  </si>
  <si>
    <t>510704</t>
  </si>
  <si>
    <t>COMPENSACION POR DESAHUCIO</t>
  </si>
  <si>
    <t>510707</t>
  </si>
  <si>
    <t>COMPENSACION POR VACACIONES NO GOZADAS POR CESACION DE FUNCIONES</t>
  </si>
  <si>
    <t>520119</t>
  </si>
  <si>
    <t>DECIMA TERCERA PENSION</t>
  </si>
  <si>
    <t>520120</t>
  </si>
  <si>
    <t>DECIMA CUARTA PENSION</t>
  </si>
  <si>
    <t>BIENES Y SERVICIOS DE CONSUMO</t>
  </si>
  <si>
    <t>530101</t>
  </si>
  <si>
    <t>AGUA POTABLE</t>
  </si>
  <si>
    <t>530104</t>
  </si>
  <si>
    <t>ENERGIA ELECTRICA</t>
  </si>
  <si>
    <t>530105</t>
  </si>
  <si>
    <t>TELECOMUNICACIONES</t>
  </si>
  <si>
    <t>530106</t>
  </si>
  <si>
    <t>SERVICIO DE CORREO</t>
  </si>
  <si>
    <t>530203</t>
  </si>
  <si>
    <t>ALMACENAMIENTO EMBALAJE ENVASE Y RECARGA DE EXTINTORES</t>
  </si>
  <si>
    <t>530204</t>
  </si>
  <si>
    <t>EDICION IMPRESION REPRODUCCION PUBLICACIONES SUSCRIPCIONES FOTOCOPIADO TRADUCCION EMPASTADO ENMARCACION SERIGRAFIA FOTOGRAFIA CARNETIZACION FILMACION E IMAGENES SATELITALES</t>
  </si>
  <si>
    <t>530207</t>
  </si>
  <si>
    <t>DIFUSION INFORMACION Y PUBLICIDAD</t>
  </si>
  <si>
    <t>530226</t>
  </si>
  <si>
    <t>SERVICIOS MEDICOS HOSPITALARIOS Y COMPLEMENTARIOS</t>
  </si>
  <si>
    <t>530228</t>
  </si>
  <si>
    <t>SERVICIOS DE PROVISION DE DISPOSITIVOS ELECTRONICOS Y CERTIFICACION PARA REGISTRO DE FIRMAS DIGITALES</t>
  </si>
  <si>
    <t>530246</t>
  </si>
  <si>
    <t>SERVICIOS DE IDENTIFICACION MARCACION AUTENTIFICACION RASTREO MONITOREO SEGUIMIENTO Y O TRAZABILIDAD</t>
  </si>
  <si>
    <t>530301</t>
  </si>
  <si>
    <t>PASAJES AL INTERIOR</t>
  </si>
  <si>
    <t>530302</t>
  </si>
  <si>
    <t>PASAJES AL EXTERIOR</t>
  </si>
  <si>
    <t>530303</t>
  </si>
  <si>
    <t>VIATICOS Y SUBSISTENCIAS EN EL INTERIOR</t>
  </si>
  <si>
    <t>530304</t>
  </si>
  <si>
    <t>VIATICOS Y SUBSISTENCIAS EN EL EXTERIOR</t>
  </si>
  <si>
    <t>530402</t>
  </si>
  <si>
    <t>EDIFICIOS LOCALES RESIDENCIAS Y CABLEADO ESTRUCTURADO</t>
  </si>
  <si>
    <t>530404</t>
  </si>
  <si>
    <t>MAQUINARIAS Y EQUIPOS</t>
  </si>
  <si>
    <t>530405</t>
  </si>
  <si>
    <t>VEHICULOS</t>
  </si>
  <si>
    <t>530602</t>
  </si>
  <si>
    <t>SERVICIO DE AUDITORIA</t>
  </si>
  <si>
    <t>530606</t>
  </si>
  <si>
    <t>HONORARIOS POR CONTRATOS CIVILES DE SERVICIOS</t>
  </si>
  <si>
    <t>530612</t>
  </si>
  <si>
    <t>CAPACITACION A SERVIDORES PUBLICOS</t>
  </si>
  <si>
    <t>530701</t>
  </si>
  <si>
    <t>DESARROLLO ACTUALIZACION ASISTENCIA TECNICA Y SOPORTE DE SISTEMAS INFORMATICOS</t>
  </si>
  <si>
    <t>530702</t>
  </si>
  <si>
    <t>ARRENDAMIENTO Y LICENCIAS DE USO DE PAQUETES INFORMATICOS</t>
  </si>
  <si>
    <t>530704</t>
  </si>
  <si>
    <t>MANTENIMIENTO Y REPARACION DE EQUIPOS Y SISTEMAS INFORMATICOS</t>
  </si>
  <si>
    <t>530802</t>
  </si>
  <si>
    <t>VESTUARIO LENCERIA PRENDAS DE PROTECCION Y ACCESORIOS PARA UNIFORMES MILITARES Y POLICIALES Y CARPAS</t>
  </si>
  <si>
    <t>530804</t>
  </si>
  <si>
    <t>MATERIALES DE OFICINA</t>
  </si>
  <si>
    <t>530805</t>
  </si>
  <si>
    <t>MATERIALES DE ASEO</t>
  </si>
  <si>
    <t>530807</t>
  </si>
  <si>
    <t>MATERIALES DE IMPRESION FOTOGRAFIA REPRODUCCION Y PUBLICACIONES</t>
  </si>
  <si>
    <t>530809</t>
  </si>
  <si>
    <t>MEDICINAS Y PRODUCTOS FARMACEUTICOS</t>
  </si>
  <si>
    <t>530811</t>
  </si>
  <si>
    <t>INSUMOS MATERIALES Y SUMINISTROS PARA LA CONSTRUCCION ELECTRICIDAD PLOMERIA CARPINTERIA SENALIZACION VIAL NAVEGACION Y CONTRA INCENDIOS</t>
  </si>
  <si>
    <t>530813</t>
  </si>
  <si>
    <t>REPUESTOS Y ACCESORIOS</t>
  </si>
  <si>
    <t>530820</t>
  </si>
  <si>
    <t>MENAJE Y ACCESORIOS DESCARTABLES</t>
  </si>
  <si>
    <t>530822</t>
  </si>
  <si>
    <t>CONDECORACIONES</t>
  </si>
  <si>
    <t>530826</t>
  </si>
  <si>
    <t>DISPOSITIVOS MEDICOS DE USO GENERAL</t>
  </si>
  <si>
    <t>531403</t>
  </si>
  <si>
    <t>MOBILIARIO (NO DEPRECIABLES)</t>
  </si>
  <si>
    <t>531404</t>
  </si>
  <si>
    <t>MAQUINARIAS Y EQUIPOS (NO DEPRECIABLES)</t>
  </si>
  <si>
    <t>531406</t>
  </si>
  <si>
    <t>HERRAMIENTAS (NO DEPRECIABLES)</t>
  </si>
  <si>
    <t>531601</t>
  </si>
  <si>
    <t>FONDOS DE REPOSICION CAJAS CHICAS INSTITUCIONALES</t>
  </si>
  <si>
    <t>570102</t>
  </si>
  <si>
    <t>TASAS GENERALES IMPUESTOS CONTRIBUCIONES PERMISOS LICENCIAS Y PATENTES</t>
  </si>
  <si>
    <t>570199</t>
  </si>
  <si>
    <t>OTROS IMPUESTOS TASAS Y CONTRIBUCIONES</t>
  </si>
  <si>
    <t>570201</t>
  </si>
  <si>
    <t>SEGUROS</t>
  </si>
  <si>
    <t>570203</t>
  </si>
  <si>
    <t>COMISIONES BANCARIAS</t>
  </si>
  <si>
    <t>570206</t>
  </si>
  <si>
    <t>COSTAS JUDICIALES TRAMITES NOTARIALES  LEGALIZACION DE DOCUMENTOS Y ARREGLOS EXTRAJUDICIALES</t>
  </si>
  <si>
    <t>580104</t>
  </si>
  <si>
    <t>A GOBIERNOS AUTONOMOS DESCENTRALIZADOS</t>
  </si>
  <si>
    <t>580106</t>
  </si>
  <si>
    <t>A ENTIDADES FINANCIERAS PUBLICAS</t>
  </si>
  <si>
    <t>580209</t>
  </si>
  <si>
    <t>A JUBILADOS PATRONALES</t>
  </si>
  <si>
    <t>710105</t>
  </si>
  <si>
    <t>710106</t>
  </si>
  <si>
    <t>710203</t>
  </si>
  <si>
    <t>710204</t>
  </si>
  <si>
    <t>710304</t>
  </si>
  <si>
    <t>COMPENSACION POR TRANSPORTE</t>
  </si>
  <si>
    <t>710306</t>
  </si>
  <si>
    <t>710401</t>
  </si>
  <si>
    <t>POR CARGAS FAMILIARES</t>
  </si>
  <si>
    <t>710408</t>
  </si>
  <si>
    <t>710510</t>
  </si>
  <si>
    <t>710513</t>
  </si>
  <si>
    <t>710601</t>
  </si>
  <si>
    <t>710602</t>
  </si>
  <si>
    <t>710711</t>
  </si>
  <si>
    <t>INDEMNIZACIONES LABORALES</t>
  </si>
  <si>
    <t>BIENES Y SERVICIOS PARA INVERSION</t>
  </si>
  <si>
    <t>730105</t>
  </si>
  <si>
    <t>730202</t>
  </si>
  <si>
    <t>FLETES Y MANIOBRAS</t>
  </si>
  <si>
    <t>730207</t>
  </si>
  <si>
    <t>730255</t>
  </si>
  <si>
    <t>COMBUSTIBLE</t>
  </si>
  <si>
    <t>730301</t>
  </si>
  <si>
    <t>730302</t>
  </si>
  <si>
    <t>730303</t>
  </si>
  <si>
    <t>730304</t>
  </si>
  <si>
    <t>730402</t>
  </si>
  <si>
    <t>EDIFICIOS LOCALES RESIDENCIA Y CABLEADO ESTRUCTURADO (MANTENIMIENTO REPARACION E INSTALACION)</t>
  </si>
  <si>
    <t>730403</t>
  </si>
  <si>
    <t>MOBILIARIOS (INSTALACION MANTENIMIENTO Y REPARACION)</t>
  </si>
  <si>
    <t>730404</t>
  </si>
  <si>
    <t>MAQUINARIAS Y EQUIPOS (INSTALACION MANTENIMIENTO Y REPARACION)</t>
  </si>
  <si>
    <t>730405</t>
  </si>
  <si>
    <t>VEHICULOS (MANTENIMIENTO Y REPARACION)</t>
  </si>
  <si>
    <t>730417</t>
  </si>
  <si>
    <t>INFRAESTRUCTURA</t>
  </si>
  <si>
    <t>730605</t>
  </si>
  <si>
    <t>ESTUDIO Y DISENO DE PROYECTOS</t>
  </si>
  <si>
    <t>730612</t>
  </si>
  <si>
    <t>730702</t>
  </si>
  <si>
    <t>730704</t>
  </si>
  <si>
    <t>730802</t>
  </si>
  <si>
    <t>VESTUARIO LENCERIA PRENDAS DE PROTECCION CARPAS Y OTROS</t>
  </si>
  <si>
    <t>730803</t>
  </si>
  <si>
    <t>LUBRICANTES</t>
  </si>
  <si>
    <t>730813</t>
  </si>
  <si>
    <t>730826</t>
  </si>
  <si>
    <t>731404</t>
  </si>
  <si>
    <t>731408</t>
  </si>
  <si>
    <t>BIENES ARTISITICOS CULTURALES BIENES DEPORTIVOS Y SIMBOLOS PATRIOS</t>
  </si>
  <si>
    <t>731411</t>
  </si>
  <si>
    <t>PARTES Y REPUESTOS (NO DEPRECIALBES)</t>
  </si>
  <si>
    <t>770201</t>
  </si>
  <si>
    <t>780206</t>
  </si>
  <si>
    <t>BECAS</t>
  </si>
  <si>
    <t>840103</t>
  </si>
  <si>
    <t>MOBILIARIOS (DE LARGA DURACION)</t>
  </si>
  <si>
    <t>840104</t>
  </si>
  <si>
    <t>MAQUINARIAS Y EQUIPOS (DE LARGA DURACION)</t>
  </si>
  <si>
    <t>840105</t>
  </si>
  <si>
    <t>VEHICULOS (DE LARGA DURACION)</t>
  </si>
  <si>
    <t>840106</t>
  </si>
  <si>
    <t>HERRAMIENTAS (DE LARGA DURACION)</t>
  </si>
  <si>
    <t>840107</t>
  </si>
  <si>
    <t>EQUIPOS SISTEMAS Y PAQUETES INFORMATICOS</t>
  </si>
  <si>
    <t>840113</t>
  </si>
  <si>
    <t>EQUIPO MEDICO</t>
  </si>
  <si>
    <t>970101</t>
  </si>
  <si>
    <t>DE CUENTAS POR PAGAR</t>
  </si>
  <si>
    <t>EGRESOS EN PERSONAL</t>
  </si>
  <si>
    <t>OTROS EGRESOS CORRIENTES</t>
  </si>
  <si>
    <t>TRANSFERENCIAS O DONACIONES CORRIENTES</t>
  </si>
  <si>
    <t>EGRESOS EN PERSONAL PARA INVERSION</t>
  </si>
  <si>
    <t>OTROS EGRESOS DE INVERSION</t>
  </si>
  <si>
    <t>TRANSFERENCIAS O DONACIONES DE INVERSION</t>
  </si>
  <si>
    <t>EGRESOS DE CAPITAL</t>
  </si>
  <si>
    <t>APLICACIÓN DEL FINANCIAMIENTO</t>
  </si>
  <si>
    <t>Cuenta</t>
  </si>
  <si>
    <t>Categoría</t>
  </si>
  <si>
    <t>Descripción</t>
  </si>
  <si>
    <t>Asignado</t>
  </si>
  <si>
    <t>Modificado</t>
  </si>
  <si>
    <t>Monto certificado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</si>
  <si>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</si>
  <si>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</si>
  <si>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</si>
  <si>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</si>
  <si>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</si>
  <si>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</si>
  <si>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DIRECCION FINANCIERA</t>
  </si>
  <si>
    <t>PERSONA RESPONSABLE DE LA UNIDAD POSEEDORA DE LA INFORMACIÓN</t>
  </si>
  <si>
    <t>CPA. PAOLA CORTEZ VILLAVICENCIO. MSC</t>
  </si>
  <si>
    <t>CORREO ELECTRÓNICO DE LA PERSONA RESPONSABLE DE LA UNIDAD POSEEDORA DE LA INFORMACIÓN</t>
  </si>
  <si>
    <t>pcortez@epcbomberosmilagro.gob.ec</t>
  </si>
  <si>
    <t>NÚMERO TELEFÓNICO DE LA PERSONA RESPONSABLE DE LA UNIDAD POSEEDORA DE LA INFORMACIÓN</t>
  </si>
  <si>
    <t>(04) 383-0394   EXTENSIÓN  3003</t>
  </si>
  <si>
    <t>LICENCIA</t>
  </si>
  <si>
    <t>CC-BY-4.0</t>
  </si>
  <si>
    <t>Institución</t>
  </si>
  <si>
    <t>Empresa Publica Cuerpo de Bomberos de Milagro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</si>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</sst>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9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6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wrapText="1"/>
    </xf>
    <xf numFmtId="0" fontId="3" fillId="2" borderId="2" xfId="0" applyFont="1" applyFill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vertical="top" wrapText="1"/>
    </xf>
    <xf numFmtId="9" fontId="0" fillId="0" borderId="0" xfId="1" applyFont="1"/>
    <xf numFmtId="4" fontId="1" fillId="0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ortez@epcbomberosmilag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"/>
  <sheetViews>
    <sheetView tabSelected="1" workbookViewId="0">
      <pane ySplit="1" topLeftCell="A2" activePane="bottomLeft" state="frozen"/>
      <selection activeCell="C1" sqref="C1"/>
      <selection pane="bottomLeft" activeCell="G79" sqref="G79"/>
    </sheetView>
  </sheetViews>
  <sheetFormatPr baseColWidth="10" defaultRowHeight="12.75" x14ac:dyDescent="0.2"/>
  <cols>
    <col min="1" max="1" width="7.85546875" customWidth="1"/>
    <col min="2" max="2" width="36.85546875" customWidth="1"/>
    <col min="3" max="3" width="91.85546875" customWidth="1"/>
    <col min="8" max="8" width="14.140625" customWidth="1"/>
    <col min="9" max="9" width="12.85546875" customWidth="1"/>
    <col min="10" max="10" width="12.28515625" customWidth="1"/>
    <col min="11" max="11" width="13.42578125" customWidth="1"/>
    <col min="12" max="12" width="11.85546875" customWidth="1"/>
    <col min="13" max="13" width="11.5703125" customWidth="1"/>
  </cols>
  <sheetData>
    <row r="1" spans="1:14" ht="45" customHeight="1" x14ac:dyDescent="0.2">
      <c r="A1" s="2" t="s">
        <v>205</v>
      </c>
      <c r="B1" s="2" t="s">
        <v>206</v>
      </c>
      <c r="C1" s="2" t="s">
        <v>207</v>
      </c>
      <c r="D1" s="2" t="s">
        <v>208</v>
      </c>
      <c r="E1" s="6" t="s">
        <v>209</v>
      </c>
      <c r="F1" s="2" t="s">
        <v>0</v>
      </c>
      <c r="G1" s="2" t="s">
        <v>210</v>
      </c>
      <c r="H1" s="6" t="s">
        <v>1</v>
      </c>
      <c r="I1" s="2" t="s">
        <v>2</v>
      </c>
      <c r="J1" s="2" t="s">
        <v>3</v>
      </c>
      <c r="K1" s="6" t="s">
        <v>4</v>
      </c>
      <c r="L1" s="2" t="s">
        <v>5</v>
      </c>
      <c r="M1" s="2" t="s">
        <v>211</v>
      </c>
      <c r="N1" s="2" t="s">
        <v>212</v>
      </c>
    </row>
    <row r="2" spans="1:14" ht="15.75" x14ac:dyDescent="0.2">
      <c r="A2" s="3" t="s">
        <v>6</v>
      </c>
      <c r="B2" s="7" t="s">
        <v>197</v>
      </c>
      <c r="C2" s="10" t="s">
        <v>7</v>
      </c>
      <c r="D2" s="27">
        <v>445520</v>
      </c>
      <c r="E2" s="27">
        <v>-72251</v>
      </c>
      <c r="F2" s="27">
        <v>373269</v>
      </c>
      <c r="G2" s="27"/>
      <c r="H2" s="27">
        <v>106099.5</v>
      </c>
      <c r="I2" s="27">
        <v>106099.50000000001</v>
      </c>
      <c r="J2" s="27">
        <v>99557.53</v>
      </c>
      <c r="K2" s="27">
        <v>267169.5</v>
      </c>
      <c r="L2" s="27">
        <v>267169.5</v>
      </c>
      <c r="M2" s="27">
        <v>6541.9700000000012</v>
      </c>
      <c r="N2" s="5">
        <f>+I2/F2</f>
        <v>0.28424407063002827</v>
      </c>
    </row>
    <row r="3" spans="1:14" ht="15.75" x14ac:dyDescent="0.2">
      <c r="A3" s="3" t="s">
        <v>8</v>
      </c>
      <c r="B3" s="7" t="s">
        <v>197</v>
      </c>
      <c r="C3" s="10" t="s">
        <v>9</v>
      </c>
      <c r="D3" s="27">
        <v>8796</v>
      </c>
      <c r="E3" s="27">
        <v>0</v>
      </c>
      <c r="F3" s="27">
        <v>8796</v>
      </c>
      <c r="G3" s="27"/>
      <c r="H3" s="27">
        <v>2244</v>
      </c>
      <c r="I3" s="27">
        <v>2244.0000000000005</v>
      </c>
      <c r="J3" s="27">
        <v>2146.6600000000003</v>
      </c>
      <c r="K3" s="27">
        <v>6552</v>
      </c>
      <c r="L3" s="27">
        <v>6552</v>
      </c>
      <c r="M3" s="27">
        <v>97.339999999999691</v>
      </c>
      <c r="N3" s="5">
        <f t="shared" ref="N3:N66" si="0">+I3/F3</f>
        <v>0.25511596180081858</v>
      </c>
    </row>
    <row r="4" spans="1:14" ht="15.75" x14ac:dyDescent="0.2">
      <c r="A4" s="3" t="s">
        <v>10</v>
      </c>
      <c r="B4" s="7" t="s">
        <v>197</v>
      </c>
      <c r="C4" s="10" t="s">
        <v>11</v>
      </c>
      <c r="D4" s="27">
        <v>53250.66</v>
      </c>
      <c r="E4" s="27">
        <v>-1689.9899999999998</v>
      </c>
      <c r="F4" s="27">
        <v>51560.67</v>
      </c>
      <c r="G4" s="27"/>
      <c r="H4" s="27">
        <v>3002.1800000000003</v>
      </c>
      <c r="I4" s="27">
        <v>3002.1800000000003</v>
      </c>
      <c r="J4" s="27">
        <v>3002.1800000000003</v>
      </c>
      <c r="K4" s="27">
        <v>48558.49</v>
      </c>
      <c r="L4" s="27">
        <v>48558.49</v>
      </c>
      <c r="M4" s="27">
        <v>0</v>
      </c>
      <c r="N4" s="5">
        <f t="shared" si="0"/>
        <v>5.8226163469171373E-2</v>
      </c>
    </row>
    <row r="5" spans="1:14" ht="15.75" x14ac:dyDescent="0.2">
      <c r="A5" s="3" t="s">
        <v>12</v>
      </c>
      <c r="B5" s="7" t="s">
        <v>197</v>
      </c>
      <c r="C5" s="10" t="s">
        <v>13</v>
      </c>
      <c r="D5" s="27">
        <v>22950</v>
      </c>
      <c r="E5" s="27">
        <v>300</v>
      </c>
      <c r="F5" s="27">
        <v>23250</v>
      </c>
      <c r="G5" s="27"/>
      <c r="H5" s="27">
        <v>15454.079999999998</v>
      </c>
      <c r="I5" s="27">
        <v>15454.080000000002</v>
      </c>
      <c r="J5" s="27">
        <v>15454.080000000002</v>
      </c>
      <c r="K5" s="27">
        <v>7795.920000000001</v>
      </c>
      <c r="L5" s="27">
        <v>7795.9199999999992</v>
      </c>
      <c r="M5" s="27">
        <v>-3.637978807091713E-12</v>
      </c>
      <c r="N5" s="5">
        <f t="shared" si="0"/>
        <v>0.66469161290322587</v>
      </c>
    </row>
    <row r="6" spans="1:14" ht="15.75" x14ac:dyDescent="0.2">
      <c r="A6" s="3" t="s">
        <v>14</v>
      </c>
      <c r="B6" s="7" t="s">
        <v>197</v>
      </c>
      <c r="C6" s="10" t="s">
        <v>15</v>
      </c>
      <c r="D6" s="27">
        <v>0</v>
      </c>
      <c r="E6" s="27">
        <v>1008</v>
      </c>
      <c r="F6" s="27">
        <v>1008</v>
      </c>
      <c r="G6" s="27"/>
      <c r="H6" s="27">
        <v>328</v>
      </c>
      <c r="I6" s="27">
        <v>328</v>
      </c>
      <c r="J6" s="27">
        <v>328</v>
      </c>
      <c r="K6" s="27">
        <v>680</v>
      </c>
      <c r="L6" s="27">
        <v>680</v>
      </c>
      <c r="M6" s="27">
        <v>0</v>
      </c>
      <c r="N6" s="5">
        <f t="shared" si="0"/>
        <v>0.32539682539682541</v>
      </c>
    </row>
    <row r="7" spans="1:14" ht="15.75" x14ac:dyDescent="0.2">
      <c r="A7" s="3" t="s">
        <v>16</v>
      </c>
      <c r="B7" s="7" t="s">
        <v>197</v>
      </c>
      <c r="C7" s="10" t="s">
        <v>17</v>
      </c>
      <c r="D7" s="27">
        <v>0</v>
      </c>
      <c r="E7" s="27">
        <v>20.16</v>
      </c>
      <c r="F7" s="27">
        <v>20.16</v>
      </c>
      <c r="G7" s="27"/>
      <c r="H7" s="27">
        <v>4.4800000000000004</v>
      </c>
      <c r="I7" s="27">
        <v>4.4800000000000004</v>
      </c>
      <c r="J7" s="27">
        <v>4.4800000000000004</v>
      </c>
      <c r="K7" s="27">
        <v>15.68</v>
      </c>
      <c r="L7" s="27">
        <v>15.68</v>
      </c>
      <c r="M7" s="27">
        <v>0</v>
      </c>
      <c r="N7" s="5">
        <f t="shared" si="0"/>
        <v>0.22222222222222224</v>
      </c>
    </row>
    <row r="8" spans="1:14" ht="15.75" x14ac:dyDescent="0.2">
      <c r="A8" s="3" t="s">
        <v>18</v>
      </c>
      <c r="B8" s="7" t="s">
        <v>197</v>
      </c>
      <c r="C8" s="10" t="s">
        <v>19</v>
      </c>
      <c r="D8" s="27">
        <v>126825</v>
      </c>
      <c r="E8" s="27">
        <v>127665</v>
      </c>
      <c r="F8" s="27">
        <v>254490</v>
      </c>
      <c r="G8" s="27"/>
      <c r="H8" s="27">
        <v>86984.8</v>
      </c>
      <c r="I8" s="27">
        <v>86984.8</v>
      </c>
      <c r="J8" s="27">
        <v>83708.099999999991</v>
      </c>
      <c r="K8" s="27">
        <v>167505.20000000001</v>
      </c>
      <c r="L8" s="27">
        <v>167505.20000000001</v>
      </c>
      <c r="M8" s="27">
        <v>3276.7000000000116</v>
      </c>
      <c r="N8" s="5">
        <f t="shared" si="0"/>
        <v>0.34180046367244293</v>
      </c>
    </row>
    <row r="9" spans="1:14" ht="15.75" x14ac:dyDescent="0.2">
      <c r="A9" s="3" t="s">
        <v>20</v>
      </c>
      <c r="B9" s="7" t="s">
        <v>197</v>
      </c>
      <c r="C9" s="10" t="s">
        <v>21</v>
      </c>
      <c r="D9" s="27">
        <v>0</v>
      </c>
      <c r="E9" s="27">
        <v>3200</v>
      </c>
      <c r="F9" s="27">
        <v>3200</v>
      </c>
      <c r="G9" s="27"/>
      <c r="H9" s="27">
        <v>841.17</v>
      </c>
      <c r="I9" s="27">
        <v>841.17000000000007</v>
      </c>
      <c r="J9" s="27">
        <v>841.17</v>
      </c>
      <c r="K9" s="27">
        <v>2358.83</v>
      </c>
      <c r="L9" s="27">
        <v>2358.83</v>
      </c>
      <c r="M9" s="27">
        <v>0</v>
      </c>
      <c r="N9" s="5">
        <f t="shared" si="0"/>
        <v>0.26286562500000005</v>
      </c>
    </row>
    <row r="10" spans="1:14" ht="15.75" x14ac:dyDescent="0.2">
      <c r="A10" s="3" t="s">
        <v>22</v>
      </c>
      <c r="B10" s="7" t="s">
        <v>197</v>
      </c>
      <c r="C10" s="10" t="s">
        <v>23</v>
      </c>
      <c r="D10" s="27">
        <v>14052</v>
      </c>
      <c r="E10" s="27">
        <v>-1525.1599999999999</v>
      </c>
      <c r="F10" s="27">
        <v>12526.84</v>
      </c>
      <c r="G10" s="27"/>
      <c r="H10" s="27">
        <v>3010</v>
      </c>
      <c r="I10" s="27">
        <v>3010</v>
      </c>
      <c r="J10" s="27">
        <v>3010</v>
      </c>
      <c r="K10" s="27">
        <v>9516.84</v>
      </c>
      <c r="L10" s="27">
        <v>9516.84</v>
      </c>
      <c r="M10" s="27">
        <v>0</v>
      </c>
      <c r="N10" s="5">
        <f t="shared" si="0"/>
        <v>0.24028406206194061</v>
      </c>
    </row>
    <row r="11" spans="1:14" ht="15.75" x14ac:dyDescent="0.2">
      <c r="A11" s="3" t="s">
        <v>24</v>
      </c>
      <c r="B11" s="7" t="s">
        <v>197</v>
      </c>
      <c r="C11" s="10" t="s">
        <v>25</v>
      </c>
      <c r="D11" s="27">
        <v>57464.279999999992</v>
      </c>
      <c r="E11" s="27">
        <v>2514.4300000000003</v>
      </c>
      <c r="F11" s="27">
        <v>59978.71</v>
      </c>
      <c r="G11" s="27"/>
      <c r="H11" s="27">
        <v>19335.439999999995</v>
      </c>
      <c r="I11" s="27">
        <v>19335.440000000002</v>
      </c>
      <c r="J11" s="27">
        <v>14583.639999999992</v>
      </c>
      <c r="K11" s="27">
        <v>40643.270000000004</v>
      </c>
      <c r="L11" s="27">
        <v>40643.269999999997</v>
      </c>
      <c r="M11" s="27">
        <v>4751.8000000000029</v>
      </c>
      <c r="N11" s="5">
        <f t="shared" si="0"/>
        <v>0.32237172156586902</v>
      </c>
    </row>
    <row r="12" spans="1:14" ht="15.75" x14ac:dyDescent="0.2">
      <c r="A12" s="3" t="s">
        <v>26</v>
      </c>
      <c r="B12" s="7" t="s">
        <v>197</v>
      </c>
      <c r="C12" s="10" t="s">
        <v>27</v>
      </c>
      <c r="D12" s="27">
        <v>41082.740000000005</v>
      </c>
      <c r="E12" s="27">
        <v>-4368.29</v>
      </c>
      <c r="F12" s="27">
        <v>36714.450000000004</v>
      </c>
      <c r="G12" s="27"/>
      <c r="H12" s="27">
        <v>10811.320000000002</v>
      </c>
      <c r="I12" s="27">
        <v>10811.32</v>
      </c>
      <c r="J12" s="27">
        <v>10811.32</v>
      </c>
      <c r="K12" s="27">
        <v>25903.130000000005</v>
      </c>
      <c r="L12" s="27">
        <v>25903.130000000008</v>
      </c>
      <c r="M12" s="27">
        <v>1.8189894035458565E-12</v>
      </c>
      <c r="N12" s="5">
        <f t="shared" si="0"/>
        <v>0.29447043330350853</v>
      </c>
    </row>
    <row r="13" spans="1:14" ht="15.75" x14ac:dyDescent="0.2">
      <c r="A13" s="3" t="s">
        <v>28</v>
      </c>
      <c r="B13" s="7" t="s">
        <v>197</v>
      </c>
      <c r="C13" s="10" t="s">
        <v>29</v>
      </c>
      <c r="D13" s="27">
        <v>0</v>
      </c>
      <c r="E13" s="27">
        <v>0</v>
      </c>
      <c r="F13" s="27">
        <v>0</v>
      </c>
      <c r="G13" s="2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5">
        <v>0</v>
      </c>
    </row>
    <row r="14" spans="1:14" ht="15.75" x14ac:dyDescent="0.2">
      <c r="A14" s="3" t="s">
        <v>30</v>
      </c>
      <c r="B14" s="7" t="s">
        <v>197</v>
      </c>
      <c r="C14" s="10" t="s">
        <v>31</v>
      </c>
      <c r="D14" s="27">
        <v>80457.94</v>
      </c>
      <c r="E14" s="27">
        <v>-69581.899999999994</v>
      </c>
      <c r="F14" s="27">
        <v>10876.040000000008</v>
      </c>
      <c r="G14" s="27"/>
      <c r="H14" s="27">
        <v>6927.65</v>
      </c>
      <c r="I14" s="27">
        <v>6688.73</v>
      </c>
      <c r="J14" s="27">
        <v>6688.73</v>
      </c>
      <c r="K14" s="27">
        <v>3948.3900000000085</v>
      </c>
      <c r="L14" s="27">
        <v>4187.3100000000086</v>
      </c>
      <c r="M14" s="27">
        <v>238.92000000000007</v>
      </c>
      <c r="N14" s="5">
        <f t="shared" si="0"/>
        <v>0.61499681869503919</v>
      </c>
    </row>
    <row r="15" spans="1:14" ht="15.75" x14ac:dyDescent="0.2">
      <c r="A15" s="3" t="s">
        <v>32</v>
      </c>
      <c r="B15" s="7" t="s">
        <v>197</v>
      </c>
      <c r="C15" s="10" t="s">
        <v>33</v>
      </c>
      <c r="D15" s="27">
        <v>659.59</v>
      </c>
      <c r="E15" s="27">
        <v>0</v>
      </c>
      <c r="F15" s="27">
        <v>659.59</v>
      </c>
      <c r="G15" s="27"/>
      <c r="H15" s="27">
        <v>0</v>
      </c>
      <c r="I15" s="27">
        <v>0</v>
      </c>
      <c r="J15" s="27">
        <v>0</v>
      </c>
      <c r="K15" s="27">
        <v>659.59</v>
      </c>
      <c r="L15" s="27">
        <v>659.59</v>
      </c>
      <c r="M15" s="27">
        <v>0</v>
      </c>
      <c r="N15" s="5">
        <f t="shared" si="0"/>
        <v>0</v>
      </c>
    </row>
    <row r="16" spans="1:14" ht="15.75" x14ac:dyDescent="0.2">
      <c r="A16" s="3" t="s">
        <v>34</v>
      </c>
      <c r="B16" s="7" t="s">
        <v>197</v>
      </c>
      <c r="C16" s="10" t="s">
        <v>35</v>
      </c>
      <c r="D16" s="27">
        <v>1812.44</v>
      </c>
      <c r="E16" s="27">
        <v>0</v>
      </c>
      <c r="F16" s="27">
        <v>1812.44</v>
      </c>
      <c r="G16" s="27"/>
      <c r="H16" s="27">
        <v>920</v>
      </c>
      <c r="I16" s="27">
        <v>920</v>
      </c>
      <c r="J16" s="27">
        <v>920</v>
      </c>
      <c r="K16" s="27">
        <v>892.44</v>
      </c>
      <c r="L16" s="27">
        <v>892.44</v>
      </c>
      <c r="M16" s="27">
        <v>0</v>
      </c>
      <c r="N16" s="5">
        <f t="shared" si="0"/>
        <v>0.50760301030654809</v>
      </c>
    </row>
    <row r="17" spans="1:14" ht="15.75" x14ac:dyDescent="0.2">
      <c r="A17" s="3" t="s">
        <v>37</v>
      </c>
      <c r="B17" s="7" t="s">
        <v>36</v>
      </c>
      <c r="C17" s="10" t="s">
        <v>38</v>
      </c>
      <c r="D17" s="27">
        <v>853.54</v>
      </c>
      <c r="E17" s="27">
        <v>0</v>
      </c>
      <c r="F17" s="27">
        <v>853.54</v>
      </c>
      <c r="G17" s="27"/>
      <c r="H17" s="27">
        <v>853.54</v>
      </c>
      <c r="I17" s="27">
        <v>303.45</v>
      </c>
      <c r="J17" s="27">
        <v>303.45</v>
      </c>
      <c r="K17" s="27">
        <v>0</v>
      </c>
      <c r="L17" s="27">
        <v>550.08999999999992</v>
      </c>
      <c r="M17" s="27">
        <v>550.08999999999992</v>
      </c>
      <c r="N17" s="5">
        <f t="shared" si="0"/>
        <v>0.35551936640344917</v>
      </c>
    </row>
    <row r="18" spans="1:14" ht="15.75" x14ac:dyDescent="0.2">
      <c r="A18" s="3" t="s">
        <v>39</v>
      </c>
      <c r="B18" s="7" t="s">
        <v>36</v>
      </c>
      <c r="C18" s="10" t="s">
        <v>40</v>
      </c>
      <c r="D18" s="27">
        <v>25787.16</v>
      </c>
      <c r="E18" s="27">
        <v>0</v>
      </c>
      <c r="F18" s="27">
        <v>25787.16</v>
      </c>
      <c r="G18" s="27"/>
      <c r="H18" s="27">
        <v>25775.15</v>
      </c>
      <c r="I18" s="27">
        <v>8613.65</v>
      </c>
      <c r="J18" s="27">
        <v>8613.65</v>
      </c>
      <c r="K18" s="27">
        <v>12.009999999998399</v>
      </c>
      <c r="L18" s="27">
        <v>17173.510000000002</v>
      </c>
      <c r="M18" s="27">
        <v>17161.5</v>
      </c>
      <c r="N18" s="5">
        <f t="shared" si="0"/>
        <v>0.3340286406102882</v>
      </c>
    </row>
    <row r="19" spans="1:14" ht="15.75" x14ac:dyDescent="0.2">
      <c r="A19" s="3" t="s">
        <v>41</v>
      </c>
      <c r="B19" s="7" t="s">
        <v>36</v>
      </c>
      <c r="C19" s="10" t="s">
        <v>42</v>
      </c>
      <c r="D19" s="27">
        <v>10393.61</v>
      </c>
      <c r="E19" s="27">
        <v>1086.3900000000003</v>
      </c>
      <c r="F19" s="27">
        <v>11480</v>
      </c>
      <c r="G19" s="27"/>
      <c r="H19" s="27">
        <v>4675.82</v>
      </c>
      <c r="I19" s="27">
        <v>2745.95</v>
      </c>
      <c r="J19" s="27">
        <v>2732.0899999999997</v>
      </c>
      <c r="K19" s="27">
        <v>6804.1800000000012</v>
      </c>
      <c r="L19" s="27">
        <v>8734.0500000000011</v>
      </c>
      <c r="M19" s="27">
        <v>1943.73</v>
      </c>
      <c r="N19" s="5">
        <f t="shared" si="0"/>
        <v>0.23919425087108012</v>
      </c>
    </row>
    <row r="20" spans="1:14" ht="15.75" x14ac:dyDescent="0.2">
      <c r="A20" s="3" t="s">
        <v>43</v>
      </c>
      <c r="B20" s="8" t="s">
        <v>36</v>
      </c>
      <c r="C20" s="10" t="s">
        <v>44</v>
      </c>
      <c r="D20" s="27">
        <v>200</v>
      </c>
      <c r="E20" s="27">
        <v>0</v>
      </c>
      <c r="F20" s="27">
        <v>200</v>
      </c>
      <c r="G20" s="27"/>
      <c r="H20" s="27">
        <v>0</v>
      </c>
      <c r="I20" s="27">
        <v>0</v>
      </c>
      <c r="J20" s="27">
        <v>0</v>
      </c>
      <c r="K20" s="27">
        <v>200</v>
      </c>
      <c r="L20" s="27">
        <v>200</v>
      </c>
      <c r="M20" s="27">
        <v>0</v>
      </c>
      <c r="N20" s="5">
        <f t="shared" si="0"/>
        <v>0</v>
      </c>
    </row>
    <row r="21" spans="1:14" ht="15.75" x14ac:dyDescent="0.2">
      <c r="A21" s="3" t="s">
        <v>45</v>
      </c>
      <c r="B21" s="8" t="s">
        <v>36</v>
      </c>
      <c r="C21" s="10" t="s">
        <v>46</v>
      </c>
      <c r="D21" s="27">
        <v>3400</v>
      </c>
      <c r="E21" s="27">
        <v>0</v>
      </c>
      <c r="F21" s="27">
        <v>3400</v>
      </c>
      <c r="G21" s="27"/>
      <c r="H21" s="27">
        <v>0</v>
      </c>
      <c r="I21" s="27">
        <v>0</v>
      </c>
      <c r="J21" s="27">
        <v>0</v>
      </c>
      <c r="K21" s="27">
        <v>3400</v>
      </c>
      <c r="L21" s="27">
        <v>3400</v>
      </c>
      <c r="M21" s="27">
        <v>0</v>
      </c>
      <c r="N21" s="5">
        <f t="shared" si="0"/>
        <v>0</v>
      </c>
    </row>
    <row r="22" spans="1:14" ht="25.5" x14ac:dyDescent="0.2">
      <c r="A22" s="4" t="s">
        <v>47</v>
      </c>
      <c r="B22" s="8" t="s">
        <v>36</v>
      </c>
      <c r="C22" s="11" t="s">
        <v>48</v>
      </c>
      <c r="D22" s="28">
        <v>15100</v>
      </c>
      <c r="E22" s="28">
        <v>-2400</v>
      </c>
      <c r="F22" s="28">
        <v>12700</v>
      </c>
      <c r="G22" s="28"/>
      <c r="H22" s="28">
        <v>4280</v>
      </c>
      <c r="I22" s="28">
        <v>4280</v>
      </c>
      <c r="J22" s="28">
        <v>4205.1000000000004</v>
      </c>
      <c r="K22" s="28">
        <v>8420</v>
      </c>
      <c r="L22" s="28">
        <v>8420</v>
      </c>
      <c r="M22" s="28">
        <v>74.899999999999636</v>
      </c>
      <c r="N22" s="5">
        <f t="shared" si="0"/>
        <v>0.33700787401574805</v>
      </c>
    </row>
    <row r="23" spans="1:14" ht="15.75" x14ac:dyDescent="0.2">
      <c r="A23" s="3" t="s">
        <v>49</v>
      </c>
      <c r="B23" s="7" t="s">
        <v>36</v>
      </c>
      <c r="C23" s="10" t="s">
        <v>50</v>
      </c>
      <c r="D23" s="27">
        <v>12000</v>
      </c>
      <c r="E23" s="27">
        <v>4500</v>
      </c>
      <c r="F23" s="27">
        <v>16500</v>
      </c>
      <c r="G23" s="27"/>
      <c r="H23" s="27">
        <v>0</v>
      </c>
      <c r="I23" s="27">
        <v>0</v>
      </c>
      <c r="J23" s="27">
        <v>0</v>
      </c>
      <c r="K23" s="27">
        <v>16500</v>
      </c>
      <c r="L23" s="27">
        <v>16500</v>
      </c>
      <c r="M23" s="27">
        <v>0</v>
      </c>
      <c r="N23" s="5">
        <f t="shared" si="0"/>
        <v>0</v>
      </c>
    </row>
    <row r="24" spans="1:14" ht="15.75" x14ac:dyDescent="0.2">
      <c r="A24" s="3" t="s">
        <v>51</v>
      </c>
      <c r="B24" s="7" t="s">
        <v>36</v>
      </c>
      <c r="C24" s="10" t="s">
        <v>52</v>
      </c>
      <c r="D24" s="27">
        <v>6000</v>
      </c>
      <c r="E24" s="27">
        <v>0</v>
      </c>
      <c r="F24" s="27">
        <v>6000</v>
      </c>
      <c r="G24" s="27"/>
      <c r="H24" s="27">
        <v>0</v>
      </c>
      <c r="I24" s="27">
        <v>0</v>
      </c>
      <c r="J24" s="27">
        <v>0</v>
      </c>
      <c r="K24" s="27">
        <v>6000</v>
      </c>
      <c r="L24" s="27">
        <v>6000</v>
      </c>
      <c r="M24" s="27">
        <v>0</v>
      </c>
      <c r="N24" s="5">
        <f t="shared" si="0"/>
        <v>0</v>
      </c>
    </row>
    <row r="25" spans="1:14" ht="15.75" x14ac:dyDescent="0.2">
      <c r="A25" s="4" t="s">
        <v>53</v>
      </c>
      <c r="B25" s="8" t="s">
        <v>36</v>
      </c>
      <c r="C25" s="11" t="s">
        <v>54</v>
      </c>
      <c r="D25" s="27">
        <v>50</v>
      </c>
      <c r="E25" s="27">
        <v>0</v>
      </c>
      <c r="F25" s="27">
        <v>50</v>
      </c>
      <c r="G25" s="27"/>
      <c r="H25" s="27">
        <v>0</v>
      </c>
      <c r="I25" s="27">
        <v>0</v>
      </c>
      <c r="J25" s="27">
        <v>0</v>
      </c>
      <c r="K25" s="27">
        <v>50</v>
      </c>
      <c r="L25" s="27">
        <v>50</v>
      </c>
      <c r="M25" s="27">
        <v>0</v>
      </c>
      <c r="N25" s="5">
        <f t="shared" si="0"/>
        <v>0</v>
      </c>
    </row>
    <row r="26" spans="1:14" ht="15" customHeight="1" x14ac:dyDescent="0.2">
      <c r="A26" s="4" t="s">
        <v>55</v>
      </c>
      <c r="B26" s="8" t="s">
        <v>36</v>
      </c>
      <c r="C26" s="25" t="s">
        <v>56</v>
      </c>
      <c r="D26" s="27">
        <v>3500</v>
      </c>
      <c r="E26" s="27">
        <v>0</v>
      </c>
      <c r="F26" s="27">
        <v>3500</v>
      </c>
      <c r="G26" s="27"/>
      <c r="H26" s="27">
        <v>818.75</v>
      </c>
      <c r="I26" s="27">
        <v>375</v>
      </c>
      <c r="J26" s="27">
        <v>375.00000000000006</v>
      </c>
      <c r="K26" s="27">
        <v>2681.25</v>
      </c>
      <c r="L26" s="27">
        <v>3125</v>
      </c>
      <c r="M26" s="27">
        <v>443.74999999999994</v>
      </c>
      <c r="N26" s="5">
        <f t="shared" si="0"/>
        <v>0.10714285714285714</v>
      </c>
    </row>
    <row r="27" spans="1:14" ht="15.75" x14ac:dyDescent="0.2">
      <c r="A27" s="3" t="s">
        <v>57</v>
      </c>
      <c r="B27" s="7" t="s">
        <v>36</v>
      </c>
      <c r="C27" s="10" t="s">
        <v>58</v>
      </c>
      <c r="D27" s="27">
        <v>1000</v>
      </c>
      <c r="E27" s="27">
        <v>0</v>
      </c>
      <c r="F27" s="27">
        <v>1000</v>
      </c>
      <c r="G27" s="27"/>
      <c r="H27" s="27">
        <v>0</v>
      </c>
      <c r="I27" s="27">
        <v>0</v>
      </c>
      <c r="J27" s="27">
        <v>0</v>
      </c>
      <c r="K27" s="27">
        <v>1000</v>
      </c>
      <c r="L27" s="27">
        <v>1000</v>
      </c>
      <c r="M27" s="27">
        <v>0</v>
      </c>
      <c r="N27" s="5">
        <f t="shared" si="0"/>
        <v>0</v>
      </c>
    </row>
    <row r="28" spans="1:14" ht="15.75" x14ac:dyDescent="0.2">
      <c r="A28" s="3" t="s">
        <v>59</v>
      </c>
      <c r="B28" s="7" t="s">
        <v>36</v>
      </c>
      <c r="C28" s="10" t="s">
        <v>60</v>
      </c>
      <c r="D28" s="27">
        <v>5000</v>
      </c>
      <c r="E28" s="27">
        <v>-4300</v>
      </c>
      <c r="F28" s="27">
        <v>700</v>
      </c>
      <c r="G28" s="27"/>
      <c r="H28" s="27">
        <v>0</v>
      </c>
      <c r="I28" s="27">
        <v>0</v>
      </c>
      <c r="J28" s="27">
        <v>0</v>
      </c>
      <c r="K28" s="27">
        <v>700</v>
      </c>
      <c r="L28" s="27">
        <v>700</v>
      </c>
      <c r="M28" s="27">
        <v>0</v>
      </c>
      <c r="N28" s="5">
        <f t="shared" si="0"/>
        <v>0</v>
      </c>
    </row>
    <row r="29" spans="1:14" ht="15.75" x14ac:dyDescent="0.2">
      <c r="A29" s="3" t="s">
        <v>61</v>
      </c>
      <c r="B29" s="7" t="s">
        <v>36</v>
      </c>
      <c r="C29" s="10" t="s">
        <v>62</v>
      </c>
      <c r="D29" s="27">
        <v>1000</v>
      </c>
      <c r="E29" s="27">
        <v>0</v>
      </c>
      <c r="F29" s="27">
        <v>1000</v>
      </c>
      <c r="G29" s="27">
        <v>160</v>
      </c>
      <c r="H29" s="27">
        <v>0</v>
      </c>
      <c r="I29" s="27">
        <v>0</v>
      </c>
      <c r="J29" s="27">
        <v>0</v>
      </c>
      <c r="K29" s="27">
        <v>1000</v>
      </c>
      <c r="L29" s="27">
        <v>1000</v>
      </c>
      <c r="M29" s="27">
        <v>0</v>
      </c>
      <c r="N29" s="5">
        <f t="shared" si="0"/>
        <v>0</v>
      </c>
    </row>
    <row r="30" spans="1:14" ht="15.75" x14ac:dyDescent="0.2">
      <c r="A30" s="3" t="s">
        <v>63</v>
      </c>
      <c r="B30" s="7" t="s">
        <v>36</v>
      </c>
      <c r="C30" s="10" t="s">
        <v>64</v>
      </c>
      <c r="D30" s="27">
        <v>3000</v>
      </c>
      <c r="E30" s="27">
        <v>-2000</v>
      </c>
      <c r="F30" s="27">
        <v>1000</v>
      </c>
      <c r="G30" s="27"/>
      <c r="H30" s="27">
        <v>0</v>
      </c>
      <c r="I30" s="27">
        <v>0</v>
      </c>
      <c r="J30" s="27">
        <v>0</v>
      </c>
      <c r="K30" s="27">
        <v>1000</v>
      </c>
      <c r="L30" s="27">
        <v>1000</v>
      </c>
      <c r="M30" s="27">
        <v>0</v>
      </c>
      <c r="N30" s="5">
        <f t="shared" si="0"/>
        <v>0</v>
      </c>
    </row>
    <row r="31" spans="1:14" ht="15.75" x14ac:dyDescent="0.2">
      <c r="A31" s="3" t="s">
        <v>65</v>
      </c>
      <c r="B31" s="7" t="s">
        <v>36</v>
      </c>
      <c r="C31" s="10" t="s">
        <v>66</v>
      </c>
      <c r="D31" s="27">
        <v>3500</v>
      </c>
      <c r="E31" s="27">
        <v>9836.2800000000007</v>
      </c>
      <c r="F31" s="27">
        <v>13336.28</v>
      </c>
      <c r="G31" s="27"/>
      <c r="H31" s="27">
        <v>0</v>
      </c>
      <c r="I31" s="27">
        <v>0</v>
      </c>
      <c r="J31" s="27">
        <v>0</v>
      </c>
      <c r="K31" s="27">
        <v>13336.28</v>
      </c>
      <c r="L31" s="27">
        <v>13336.28</v>
      </c>
      <c r="M31" s="27">
        <v>0</v>
      </c>
      <c r="N31" s="5">
        <f t="shared" si="0"/>
        <v>0</v>
      </c>
    </row>
    <row r="32" spans="1:14" ht="15.75" x14ac:dyDescent="0.2">
      <c r="A32" s="3" t="s">
        <v>67</v>
      </c>
      <c r="B32" s="7" t="s">
        <v>36</v>
      </c>
      <c r="C32" s="10" t="s">
        <v>68</v>
      </c>
      <c r="D32" s="27">
        <v>3000</v>
      </c>
      <c r="E32" s="27">
        <v>-3000</v>
      </c>
      <c r="F32" s="27">
        <v>0</v>
      </c>
      <c r="G32" s="2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5">
        <v>0</v>
      </c>
    </row>
    <row r="33" spans="1:14" ht="15.75" x14ac:dyDescent="0.2">
      <c r="A33" s="3" t="s">
        <v>69</v>
      </c>
      <c r="B33" s="7" t="s">
        <v>36</v>
      </c>
      <c r="C33" s="10" t="s">
        <v>70</v>
      </c>
      <c r="D33" s="27">
        <v>2000</v>
      </c>
      <c r="E33" s="27">
        <v>-2000</v>
      </c>
      <c r="F33" s="27">
        <v>0</v>
      </c>
      <c r="G33" s="2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5">
        <v>0</v>
      </c>
    </row>
    <row r="34" spans="1:14" ht="15.75" x14ac:dyDescent="0.2">
      <c r="A34" s="3" t="s">
        <v>71</v>
      </c>
      <c r="B34" s="7" t="s">
        <v>36</v>
      </c>
      <c r="C34" s="10" t="s">
        <v>72</v>
      </c>
      <c r="D34" s="27">
        <v>14800</v>
      </c>
      <c r="E34" s="27">
        <v>-14800</v>
      </c>
      <c r="F34" s="27">
        <v>0</v>
      </c>
      <c r="G34" s="2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5">
        <v>0</v>
      </c>
    </row>
    <row r="35" spans="1:14" ht="15.75" x14ac:dyDescent="0.2">
      <c r="A35" s="3" t="s">
        <v>73</v>
      </c>
      <c r="B35" s="7" t="s">
        <v>36</v>
      </c>
      <c r="C35" s="10" t="s">
        <v>74</v>
      </c>
      <c r="D35" s="27">
        <v>74400</v>
      </c>
      <c r="E35" s="27">
        <v>-20000</v>
      </c>
      <c r="F35" s="27">
        <v>54400</v>
      </c>
      <c r="G35" s="27"/>
      <c r="H35" s="27">
        <v>40882</v>
      </c>
      <c r="I35" s="27">
        <v>22898</v>
      </c>
      <c r="J35" s="27">
        <v>21091.200000000004</v>
      </c>
      <c r="K35" s="27">
        <v>13518</v>
      </c>
      <c r="L35" s="27">
        <v>31502</v>
      </c>
      <c r="M35" s="27">
        <v>19790.799999999996</v>
      </c>
      <c r="N35" s="5">
        <f t="shared" si="0"/>
        <v>0.4209191176470588</v>
      </c>
    </row>
    <row r="36" spans="1:14" ht="15.75" x14ac:dyDescent="0.2">
      <c r="A36" s="3" t="s">
        <v>75</v>
      </c>
      <c r="B36" s="7" t="s">
        <v>36</v>
      </c>
      <c r="C36" s="10" t="s">
        <v>76</v>
      </c>
      <c r="D36" s="27">
        <v>6000</v>
      </c>
      <c r="E36" s="27">
        <v>0</v>
      </c>
      <c r="F36" s="27">
        <v>6000</v>
      </c>
      <c r="G36" s="27"/>
      <c r="H36" s="27">
        <v>0</v>
      </c>
      <c r="I36" s="27">
        <v>0</v>
      </c>
      <c r="J36" s="27">
        <v>0</v>
      </c>
      <c r="K36" s="27">
        <v>6000</v>
      </c>
      <c r="L36" s="27">
        <v>6000</v>
      </c>
      <c r="M36" s="27">
        <v>0</v>
      </c>
      <c r="N36" s="5">
        <f t="shared" si="0"/>
        <v>0</v>
      </c>
    </row>
    <row r="37" spans="1:14" ht="15.75" x14ac:dyDescent="0.2">
      <c r="A37" s="3" t="s">
        <v>77</v>
      </c>
      <c r="B37" s="7" t="s">
        <v>36</v>
      </c>
      <c r="C37" s="10" t="s">
        <v>78</v>
      </c>
      <c r="D37" s="27">
        <v>1500</v>
      </c>
      <c r="E37" s="27">
        <v>13627.33</v>
      </c>
      <c r="F37" s="27">
        <v>15127.33</v>
      </c>
      <c r="G37" s="27"/>
      <c r="H37" s="27">
        <v>2327.33</v>
      </c>
      <c r="I37" s="27">
        <v>2327.33</v>
      </c>
      <c r="J37" s="27">
        <v>2327.33</v>
      </c>
      <c r="K37" s="27">
        <v>12800</v>
      </c>
      <c r="L37" s="27">
        <v>12800</v>
      </c>
      <c r="M37" s="27">
        <v>0</v>
      </c>
      <c r="N37" s="5">
        <f t="shared" si="0"/>
        <v>0.15384935742130304</v>
      </c>
    </row>
    <row r="38" spans="1:14" ht="15.75" x14ac:dyDescent="0.2">
      <c r="A38" s="3" t="s">
        <v>79</v>
      </c>
      <c r="B38" s="7" t="s">
        <v>36</v>
      </c>
      <c r="C38" s="10" t="s">
        <v>80</v>
      </c>
      <c r="D38" s="27">
        <v>6300</v>
      </c>
      <c r="E38" s="27">
        <v>3000</v>
      </c>
      <c r="F38" s="27">
        <v>9300</v>
      </c>
      <c r="G38" s="27"/>
      <c r="H38" s="27">
        <v>0</v>
      </c>
      <c r="I38" s="27">
        <v>0</v>
      </c>
      <c r="J38" s="27">
        <v>0</v>
      </c>
      <c r="K38" s="27">
        <v>9300</v>
      </c>
      <c r="L38" s="27">
        <v>9300</v>
      </c>
      <c r="M38" s="27">
        <v>0</v>
      </c>
      <c r="N38" s="5">
        <f t="shared" si="0"/>
        <v>0</v>
      </c>
    </row>
    <row r="39" spans="1:14" ht="15.75" x14ac:dyDescent="0.2">
      <c r="A39" s="3" t="s">
        <v>81</v>
      </c>
      <c r="B39" s="7" t="s">
        <v>36</v>
      </c>
      <c r="C39" s="10" t="s">
        <v>82</v>
      </c>
      <c r="D39" s="27">
        <v>0</v>
      </c>
      <c r="E39" s="27">
        <v>450</v>
      </c>
      <c r="F39" s="27">
        <v>450</v>
      </c>
      <c r="G39" s="27"/>
      <c r="H39" s="27">
        <v>0</v>
      </c>
      <c r="I39" s="27">
        <v>0</v>
      </c>
      <c r="J39" s="27">
        <v>0</v>
      </c>
      <c r="K39" s="27">
        <v>450</v>
      </c>
      <c r="L39" s="27">
        <v>450</v>
      </c>
      <c r="M39" s="27">
        <v>0</v>
      </c>
      <c r="N39" s="5">
        <v>0</v>
      </c>
    </row>
    <row r="40" spans="1:14" ht="15.75" x14ac:dyDescent="0.2">
      <c r="A40" s="4" t="s">
        <v>83</v>
      </c>
      <c r="B40" s="8" t="s">
        <v>36</v>
      </c>
      <c r="C40" s="11" t="s">
        <v>84</v>
      </c>
      <c r="D40" s="27">
        <v>6000</v>
      </c>
      <c r="E40" s="27">
        <v>0</v>
      </c>
      <c r="F40" s="27">
        <v>6000</v>
      </c>
      <c r="G40" s="27"/>
      <c r="H40" s="27">
        <v>0</v>
      </c>
      <c r="I40" s="27">
        <v>0</v>
      </c>
      <c r="J40" s="27">
        <v>0</v>
      </c>
      <c r="K40" s="27">
        <v>6000</v>
      </c>
      <c r="L40" s="27">
        <v>6000</v>
      </c>
      <c r="M40" s="27">
        <v>0</v>
      </c>
      <c r="N40" s="5">
        <f t="shared" si="0"/>
        <v>0</v>
      </c>
    </row>
    <row r="41" spans="1:14" ht="15.75" x14ac:dyDescent="0.2">
      <c r="A41" s="3" t="s">
        <v>85</v>
      </c>
      <c r="B41" s="7" t="s">
        <v>36</v>
      </c>
      <c r="C41" s="10" t="s">
        <v>86</v>
      </c>
      <c r="D41" s="27">
        <v>8000</v>
      </c>
      <c r="E41" s="27">
        <v>0</v>
      </c>
      <c r="F41" s="27">
        <v>8000</v>
      </c>
      <c r="G41" s="27"/>
      <c r="H41" s="27">
        <v>0</v>
      </c>
      <c r="I41" s="27">
        <v>0</v>
      </c>
      <c r="J41" s="27">
        <v>0</v>
      </c>
      <c r="K41" s="27">
        <v>8000</v>
      </c>
      <c r="L41" s="27">
        <v>8000</v>
      </c>
      <c r="M41" s="27">
        <v>0</v>
      </c>
      <c r="N41" s="5">
        <f t="shared" si="0"/>
        <v>0</v>
      </c>
    </row>
    <row r="42" spans="1:14" ht="15.75" x14ac:dyDescent="0.2">
      <c r="A42" s="3" t="s">
        <v>87</v>
      </c>
      <c r="B42" s="7" t="s">
        <v>36</v>
      </c>
      <c r="C42" s="10" t="s">
        <v>88</v>
      </c>
      <c r="D42" s="27">
        <v>8000</v>
      </c>
      <c r="E42" s="27">
        <v>0</v>
      </c>
      <c r="F42" s="27">
        <v>8000</v>
      </c>
      <c r="G42" s="27"/>
      <c r="H42" s="27">
        <v>0</v>
      </c>
      <c r="I42" s="27">
        <v>0</v>
      </c>
      <c r="J42" s="27">
        <v>0</v>
      </c>
      <c r="K42" s="27">
        <v>8000</v>
      </c>
      <c r="L42" s="27">
        <v>8000</v>
      </c>
      <c r="M42" s="27">
        <v>0</v>
      </c>
      <c r="N42" s="5">
        <f t="shared" si="0"/>
        <v>0</v>
      </c>
    </row>
    <row r="43" spans="1:14" ht="15.75" x14ac:dyDescent="0.2">
      <c r="A43" s="3" t="s">
        <v>89</v>
      </c>
      <c r="B43" s="8" t="s">
        <v>36</v>
      </c>
      <c r="C43" s="10" t="s">
        <v>90</v>
      </c>
      <c r="D43" s="27">
        <v>7000</v>
      </c>
      <c r="E43" s="27">
        <v>0</v>
      </c>
      <c r="F43" s="27">
        <v>7000</v>
      </c>
      <c r="G43" s="27"/>
      <c r="H43" s="27">
        <v>5994.9</v>
      </c>
      <c r="I43" s="27">
        <v>5994.9</v>
      </c>
      <c r="J43" s="27">
        <v>104.91</v>
      </c>
      <c r="K43" s="27">
        <v>1005.1000000000004</v>
      </c>
      <c r="L43" s="27">
        <v>1005.1000000000004</v>
      </c>
      <c r="M43" s="27">
        <v>5889.99</v>
      </c>
      <c r="N43" s="5">
        <f t="shared" si="0"/>
        <v>0.85641428571428568</v>
      </c>
    </row>
    <row r="44" spans="1:14" ht="15.75" x14ac:dyDescent="0.2">
      <c r="A44" s="3" t="s">
        <v>91</v>
      </c>
      <c r="B44" s="7" t="s">
        <v>36</v>
      </c>
      <c r="C44" s="10" t="s">
        <v>92</v>
      </c>
      <c r="D44" s="27">
        <v>6000</v>
      </c>
      <c r="E44" s="27">
        <v>0</v>
      </c>
      <c r="F44" s="27">
        <v>6000</v>
      </c>
      <c r="G44" s="27"/>
      <c r="H44" s="27">
        <v>0</v>
      </c>
      <c r="I44" s="27">
        <v>0</v>
      </c>
      <c r="J44" s="27">
        <v>0</v>
      </c>
      <c r="K44" s="27">
        <v>6000</v>
      </c>
      <c r="L44" s="27">
        <v>6000</v>
      </c>
      <c r="M44" s="27">
        <v>0</v>
      </c>
      <c r="N44" s="5">
        <f t="shared" si="0"/>
        <v>0</v>
      </c>
    </row>
    <row r="45" spans="1:14" ht="25.5" x14ac:dyDescent="0.2">
      <c r="A45" s="4" t="s">
        <v>93</v>
      </c>
      <c r="B45" s="8" t="s">
        <v>36</v>
      </c>
      <c r="C45" s="12" t="s">
        <v>94</v>
      </c>
      <c r="D45" s="28">
        <v>700</v>
      </c>
      <c r="E45" s="28">
        <v>0</v>
      </c>
      <c r="F45" s="28">
        <v>700</v>
      </c>
      <c r="G45" s="28"/>
      <c r="H45" s="28">
        <v>0</v>
      </c>
      <c r="I45" s="28">
        <v>0</v>
      </c>
      <c r="J45" s="28">
        <v>0</v>
      </c>
      <c r="K45" s="28">
        <v>700</v>
      </c>
      <c r="L45" s="28">
        <v>700</v>
      </c>
      <c r="M45" s="28">
        <v>0</v>
      </c>
      <c r="N45" s="5">
        <f t="shared" si="0"/>
        <v>0</v>
      </c>
    </row>
    <row r="46" spans="1:14" ht="15.75" x14ac:dyDescent="0.2">
      <c r="A46" s="3" t="s">
        <v>95</v>
      </c>
      <c r="B46" s="7" t="s">
        <v>36</v>
      </c>
      <c r="C46" s="10" t="s">
        <v>96</v>
      </c>
      <c r="D46" s="27">
        <v>500</v>
      </c>
      <c r="E46" s="27">
        <v>8000</v>
      </c>
      <c r="F46" s="27">
        <v>8500</v>
      </c>
      <c r="G46" s="27"/>
      <c r="H46" s="27">
        <v>0</v>
      </c>
      <c r="I46" s="27">
        <v>0</v>
      </c>
      <c r="J46" s="27">
        <v>0</v>
      </c>
      <c r="K46" s="27">
        <v>8500</v>
      </c>
      <c r="L46" s="27">
        <v>8500</v>
      </c>
      <c r="M46" s="27">
        <v>0</v>
      </c>
      <c r="N46" s="5">
        <f t="shared" si="0"/>
        <v>0</v>
      </c>
    </row>
    <row r="47" spans="1:14" ht="15.75" x14ac:dyDescent="0.2">
      <c r="A47" s="3" t="s">
        <v>97</v>
      </c>
      <c r="B47" s="7" t="s">
        <v>36</v>
      </c>
      <c r="C47" s="10" t="s">
        <v>98</v>
      </c>
      <c r="D47" s="27">
        <v>250</v>
      </c>
      <c r="E47" s="27">
        <v>0</v>
      </c>
      <c r="F47" s="27">
        <v>250</v>
      </c>
      <c r="G47" s="27"/>
      <c r="H47" s="27">
        <v>0</v>
      </c>
      <c r="I47" s="27">
        <v>0</v>
      </c>
      <c r="J47" s="27">
        <v>0</v>
      </c>
      <c r="K47" s="27">
        <v>250</v>
      </c>
      <c r="L47" s="27">
        <v>250</v>
      </c>
      <c r="M47" s="27">
        <v>0</v>
      </c>
      <c r="N47" s="5">
        <f t="shared" si="0"/>
        <v>0</v>
      </c>
    </row>
    <row r="48" spans="1:14" ht="15.75" x14ac:dyDescent="0.2">
      <c r="A48" s="3" t="s">
        <v>99</v>
      </c>
      <c r="B48" s="7" t="s">
        <v>36</v>
      </c>
      <c r="C48" s="10" t="s">
        <v>100</v>
      </c>
      <c r="D48" s="27">
        <v>0</v>
      </c>
      <c r="E48" s="27">
        <v>0</v>
      </c>
      <c r="F48" s="27">
        <v>0</v>
      </c>
      <c r="G48" s="27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5">
        <v>0</v>
      </c>
    </row>
    <row r="49" spans="1:14" ht="15.75" x14ac:dyDescent="0.2">
      <c r="A49" s="3" t="s">
        <v>101</v>
      </c>
      <c r="B49" s="7" t="s">
        <v>36</v>
      </c>
      <c r="C49" s="10" t="s">
        <v>102</v>
      </c>
      <c r="D49" s="27">
        <v>3000</v>
      </c>
      <c r="E49" s="27">
        <v>0</v>
      </c>
      <c r="F49" s="27">
        <v>3000</v>
      </c>
      <c r="G49" s="27"/>
      <c r="H49" s="27">
        <v>0</v>
      </c>
      <c r="I49" s="27">
        <v>0</v>
      </c>
      <c r="J49" s="27">
        <v>0</v>
      </c>
      <c r="K49" s="27">
        <v>3000</v>
      </c>
      <c r="L49" s="27">
        <v>3000</v>
      </c>
      <c r="M49" s="27">
        <v>0</v>
      </c>
      <c r="N49" s="5">
        <f t="shared" si="0"/>
        <v>0</v>
      </c>
    </row>
    <row r="50" spans="1:14" ht="15.75" x14ac:dyDescent="0.2">
      <c r="A50" s="3" t="s">
        <v>103</v>
      </c>
      <c r="B50" s="7" t="s">
        <v>36</v>
      </c>
      <c r="C50" s="10" t="s">
        <v>104</v>
      </c>
      <c r="D50" s="27">
        <v>250</v>
      </c>
      <c r="E50" s="27">
        <v>0</v>
      </c>
      <c r="F50" s="27">
        <v>250</v>
      </c>
      <c r="G50" s="27"/>
      <c r="H50" s="27">
        <v>0</v>
      </c>
      <c r="I50" s="27">
        <v>0</v>
      </c>
      <c r="J50" s="27">
        <v>0</v>
      </c>
      <c r="K50" s="27">
        <v>250</v>
      </c>
      <c r="L50" s="27">
        <v>250</v>
      </c>
      <c r="M50" s="27">
        <v>0</v>
      </c>
      <c r="N50" s="5">
        <f t="shared" si="0"/>
        <v>0</v>
      </c>
    </row>
    <row r="51" spans="1:14" ht="15.75" x14ac:dyDescent="0.2">
      <c r="A51" s="3" t="s">
        <v>105</v>
      </c>
      <c r="B51" s="7" t="s">
        <v>36</v>
      </c>
      <c r="C51" s="10" t="s">
        <v>106</v>
      </c>
      <c r="D51" s="27">
        <v>250</v>
      </c>
      <c r="E51" s="27">
        <v>0</v>
      </c>
      <c r="F51" s="27">
        <v>250</v>
      </c>
      <c r="G51" s="27"/>
      <c r="H51" s="27">
        <v>0</v>
      </c>
      <c r="I51" s="27">
        <v>0</v>
      </c>
      <c r="J51" s="27">
        <v>0</v>
      </c>
      <c r="K51" s="27">
        <v>250</v>
      </c>
      <c r="L51" s="27">
        <v>250</v>
      </c>
      <c r="M51" s="27">
        <v>0</v>
      </c>
      <c r="N51" s="5">
        <f t="shared" si="0"/>
        <v>0</v>
      </c>
    </row>
    <row r="52" spans="1:14" ht="15.75" x14ac:dyDescent="0.2">
      <c r="A52" s="3" t="s">
        <v>107</v>
      </c>
      <c r="B52" s="7" t="s">
        <v>36</v>
      </c>
      <c r="C52" s="10" t="s">
        <v>108</v>
      </c>
      <c r="D52" s="27">
        <v>250</v>
      </c>
      <c r="E52" s="27">
        <v>0</v>
      </c>
      <c r="F52" s="27">
        <v>250</v>
      </c>
      <c r="G52" s="27"/>
      <c r="H52" s="27">
        <v>0</v>
      </c>
      <c r="I52" s="27">
        <v>0</v>
      </c>
      <c r="J52" s="27">
        <v>0</v>
      </c>
      <c r="K52" s="27">
        <v>250</v>
      </c>
      <c r="L52" s="27">
        <v>250</v>
      </c>
      <c r="M52" s="27">
        <v>0</v>
      </c>
      <c r="N52" s="5">
        <f t="shared" si="0"/>
        <v>0</v>
      </c>
    </row>
    <row r="53" spans="1:14" ht="15.75" x14ac:dyDescent="0.2">
      <c r="A53" s="3" t="s">
        <v>109</v>
      </c>
      <c r="B53" s="7" t="s">
        <v>36</v>
      </c>
      <c r="C53" s="10" t="s">
        <v>110</v>
      </c>
      <c r="D53" s="27">
        <v>3000</v>
      </c>
      <c r="E53" s="27">
        <v>-1000</v>
      </c>
      <c r="F53" s="27">
        <v>2000</v>
      </c>
      <c r="G53" s="27"/>
      <c r="H53" s="27">
        <v>0</v>
      </c>
      <c r="I53" s="27">
        <v>0</v>
      </c>
      <c r="J53" s="27">
        <v>0</v>
      </c>
      <c r="K53" s="27">
        <v>2000</v>
      </c>
      <c r="L53" s="27">
        <v>2000</v>
      </c>
      <c r="M53" s="27">
        <v>0</v>
      </c>
      <c r="N53" s="5">
        <f t="shared" si="0"/>
        <v>0</v>
      </c>
    </row>
    <row r="54" spans="1:14" ht="15.75" x14ac:dyDescent="0.2">
      <c r="A54" s="3" t="s">
        <v>111</v>
      </c>
      <c r="B54" s="7" t="s">
        <v>198</v>
      </c>
      <c r="C54" s="10" t="s">
        <v>112</v>
      </c>
      <c r="D54" s="27">
        <v>5394.27</v>
      </c>
      <c r="E54" s="27">
        <v>2000</v>
      </c>
      <c r="F54" s="27">
        <v>7394.27</v>
      </c>
      <c r="G54" s="27"/>
      <c r="H54" s="27">
        <v>4722.9800000000005</v>
      </c>
      <c r="I54" s="27">
        <v>3988.25</v>
      </c>
      <c r="J54" s="27">
        <v>3988.25</v>
      </c>
      <c r="K54" s="27">
        <v>2671.2900000000004</v>
      </c>
      <c r="L54" s="27">
        <v>3406.0200000000004</v>
      </c>
      <c r="M54" s="27">
        <v>734.73000000000047</v>
      </c>
      <c r="N54" s="5">
        <f t="shared" si="0"/>
        <v>0.53937035028474745</v>
      </c>
    </row>
    <row r="55" spans="1:14" ht="15.75" x14ac:dyDescent="0.2">
      <c r="A55" s="3" t="s">
        <v>113</v>
      </c>
      <c r="B55" s="7" t="s">
        <v>198</v>
      </c>
      <c r="C55" s="10" t="s">
        <v>114</v>
      </c>
      <c r="D55" s="27">
        <v>50000</v>
      </c>
      <c r="E55" s="27">
        <v>-25000</v>
      </c>
      <c r="F55" s="27">
        <v>25000</v>
      </c>
      <c r="G55" s="27"/>
      <c r="H55" s="27">
        <v>23000</v>
      </c>
      <c r="I55" s="27">
        <v>18716.370000000003</v>
      </c>
      <c r="J55" s="27">
        <v>18716.37</v>
      </c>
      <c r="K55" s="27">
        <v>2000</v>
      </c>
      <c r="L55" s="27">
        <v>6283.6299999999974</v>
      </c>
      <c r="M55" s="27">
        <v>4283.630000000001</v>
      </c>
      <c r="N55" s="5">
        <f t="shared" si="0"/>
        <v>0.74865480000000006</v>
      </c>
    </row>
    <row r="56" spans="1:14" ht="15.75" x14ac:dyDescent="0.2">
      <c r="A56" s="3" t="s">
        <v>115</v>
      </c>
      <c r="B56" s="7" t="s">
        <v>198</v>
      </c>
      <c r="C56" s="10" t="s">
        <v>116</v>
      </c>
      <c r="D56" s="27">
        <v>6000</v>
      </c>
      <c r="E56" s="27">
        <v>-5000</v>
      </c>
      <c r="F56" s="27">
        <v>1000</v>
      </c>
      <c r="G56" s="27"/>
      <c r="H56" s="27">
        <v>463.68</v>
      </c>
      <c r="I56" s="27">
        <v>463.68</v>
      </c>
      <c r="J56" s="27">
        <v>463.67999999999995</v>
      </c>
      <c r="K56" s="27">
        <v>536.31999999999994</v>
      </c>
      <c r="L56" s="27">
        <v>536.31999999999994</v>
      </c>
      <c r="M56" s="27">
        <v>5.6843418860808015E-14</v>
      </c>
      <c r="N56" s="5">
        <f t="shared" si="0"/>
        <v>0.46367999999999998</v>
      </c>
    </row>
    <row r="57" spans="1:14" ht="15.75" x14ac:dyDescent="0.2">
      <c r="A57" s="3" t="s">
        <v>117</v>
      </c>
      <c r="B57" s="7" t="s">
        <v>198</v>
      </c>
      <c r="C57" s="10" t="s">
        <v>118</v>
      </c>
      <c r="D57" s="27">
        <v>250</v>
      </c>
      <c r="E57" s="27">
        <v>0</v>
      </c>
      <c r="F57" s="27">
        <v>250</v>
      </c>
      <c r="G57" s="27"/>
      <c r="H57" s="27">
        <v>168</v>
      </c>
      <c r="I57" s="27">
        <v>54.96</v>
      </c>
      <c r="J57" s="27">
        <v>54.96</v>
      </c>
      <c r="K57" s="27">
        <v>82</v>
      </c>
      <c r="L57" s="27">
        <v>195.04</v>
      </c>
      <c r="M57" s="27">
        <v>113.03999999999999</v>
      </c>
      <c r="N57" s="5">
        <f t="shared" si="0"/>
        <v>0.21984000000000001</v>
      </c>
    </row>
    <row r="58" spans="1:14" ht="15.75" x14ac:dyDescent="0.2">
      <c r="A58" s="4" t="s">
        <v>119</v>
      </c>
      <c r="B58" s="8" t="s">
        <v>198</v>
      </c>
      <c r="C58" s="12" t="s">
        <v>120</v>
      </c>
      <c r="D58" s="27">
        <v>6000</v>
      </c>
      <c r="E58" s="27">
        <v>-5000</v>
      </c>
      <c r="F58" s="27">
        <v>1000</v>
      </c>
      <c r="G58" s="27"/>
      <c r="H58" s="27">
        <v>0</v>
      </c>
      <c r="I58" s="27">
        <v>0</v>
      </c>
      <c r="J58" s="27">
        <v>0</v>
      </c>
      <c r="K58" s="27">
        <v>1000</v>
      </c>
      <c r="L58" s="27">
        <v>1000</v>
      </c>
      <c r="M58" s="27">
        <v>0</v>
      </c>
      <c r="N58" s="5">
        <f t="shared" si="0"/>
        <v>0</v>
      </c>
    </row>
    <row r="59" spans="1:14" ht="15.75" x14ac:dyDescent="0.2">
      <c r="A59" s="3" t="s">
        <v>121</v>
      </c>
      <c r="B59" s="9" t="s">
        <v>199</v>
      </c>
      <c r="C59" s="10" t="s">
        <v>122</v>
      </c>
      <c r="D59" s="27">
        <v>100000</v>
      </c>
      <c r="E59" s="27">
        <v>-100000</v>
      </c>
      <c r="F59" s="27">
        <v>0</v>
      </c>
      <c r="G59" s="27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5">
        <v>0</v>
      </c>
    </row>
    <row r="60" spans="1:14" ht="15.75" x14ac:dyDescent="0.2">
      <c r="A60" s="3" t="s">
        <v>123</v>
      </c>
      <c r="B60" s="9" t="s">
        <v>199</v>
      </c>
      <c r="C60" s="10" t="s">
        <v>124</v>
      </c>
      <c r="D60" s="27">
        <v>14000</v>
      </c>
      <c r="E60" s="27">
        <v>-5000</v>
      </c>
      <c r="F60" s="27">
        <v>9000</v>
      </c>
      <c r="G60" s="27"/>
      <c r="H60" s="27">
        <v>8690</v>
      </c>
      <c r="I60" s="27">
        <v>4341.16</v>
      </c>
      <c r="J60" s="27">
        <v>4341.16</v>
      </c>
      <c r="K60" s="27">
        <v>310</v>
      </c>
      <c r="L60" s="27">
        <v>4658.84</v>
      </c>
      <c r="M60" s="27">
        <v>4348.84</v>
      </c>
      <c r="N60" s="5">
        <f t="shared" si="0"/>
        <v>0.48235111111111112</v>
      </c>
    </row>
    <row r="61" spans="1:14" ht="15.75" x14ac:dyDescent="0.2">
      <c r="A61" s="3" t="s">
        <v>125</v>
      </c>
      <c r="B61" s="9" t="s">
        <v>199</v>
      </c>
      <c r="C61" s="10" t="s">
        <v>126</v>
      </c>
      <c r="D61" s="27">
        <v>7915.08</v>
      </c>
      <c r="E61" s="27">
        <v>0</v>
      </c>
      <c r="F61" s="27">
        <v>7915.08</v>
      </c>
      <c r="G61" s="27"/>
      <c r="H61" s="27">
        <v>7915.08</v>
      </c>
      <c r="I61" s="27">
        <v>2638.3599999999997</v>
      </c>
      <c r="J61" s="27">
        <v>2638.3599999999997</v>
      </c>
      <c r="K61" s="27">
        <v>0</v>
      </c>
      <c r="L61" s="27">
        <v>5276.72</v>
      </c>
      <c r="M61" s="27">
        <v>5276.72</v>
      </c>
      <c r="N61" s="5">
        <f t="shared" si="0"/>
        <v>0.33333333333333331</v>
      </c>
    </row>
    <row r="62" spans="1:14" ht="15.75" x14ac:dyDescent="0.2">
      <c r="A62" s="3" t="s">
        <v>127</v>
      </c>
      <c r="B62" s="7" t="s">
        <v>200</v>
      </c>
      <c r="C62" s="10" t="s">
        <v>7</v>
      </c>
      <c r="D62" s="27">
        <v>33888</v>
      </c>
      <c r="E62" s="27">
        <v>-8472</v>
      </c>
      <c r="F62" s="27">
        <v>25416</v>
      </c>
      <c r="G62" s="27"/>
      <c r="H62" s="27">
        <v>4000</v>
      </c>
      <c r="I62" s="27">
        <v>4000</v>
      </c>
      <c r="J62" s="27">
        <v>3881.58</v>
      </c>
      <c r="K62" s="27">
        <v>21416</v>
      </c>
      <c r="L62" s="27">
        <v>21416</v>
      </c>
      <c r="M62" s="27">
        <v>118.42000000000007</v>
      </c>
      <c r="N62" s="5">
        <f t="shared" si="0"/>
        <v>0.15738117721120554</v>
      </c>
    </row>
    <row r="63" spans="1:14" ht="15.75" x14ac:dyDescent="0.2">
      <c r="A63" s="3" t="s">
        <v>128</v>
      </c>
      <c r="B63" s="7" t="s">
        <v>200</v>
      </c>
      <c r="C63" s="10" t="s">
        <v>9</v>
      </c>
      <c r="D63" s="27">
        <v>770100</v>
      </c>
      <c r="E63" s="27">
        <v>-20604</v>
      </c>
      <c r="F63" s="27">
        <v>749496</v>
      </c>
      <c r="G63" s="27"/>
      <c r="H63" s="27">
        <v>184112</v>
      </c>
      <c r="I63" s="27">
        <v>184112</v>
      </c>
      <c r="J63" s="27">
        <v>160902.00999999998</v>
      </c>
      <c r="K63" s="27">
        <v>565384</v>
      </c>
      <c r="L63" s="27">
        <v>565384</v>
      </c>
      <c r="M63" s="27">
        <v>23209.99000000002</v>
      </c>
      <c r="N63" s="5">
        <f t="shared" si="0"/>
        <v>0.24564774194925657</v>
      </c>
    </row>
    <row r="64" spans="1:14" ht="15.75" x14ac:dyDescent="0.2">
      <c r="A64" s="3" t="s">
        <v>129</v>
      </c>
      <c r="B64" s="7" t="s">
        <v>200</v>
      </c>
      <c r="C64" s="10" t="s">
        <v>11</v>
      </c>
      <c r="D64" s="27">
        <v>84675</v>
      </c>
      <c r="E64" s="27">
        <v>-3153</v>
      </c>
      <c r="F64" s="27">
        <v>81522</v>
      </c>
      <c r="G64" s="27"/>
      <c r="H64" s="27">
        <v>765.11</v>
      </c>
      <c r="I64" s="27">
        <v>695.6400000000001</v>
      </c>
      <c r="J64" s="27">
        <v>695.6400000000001</v>
      </c>
      <c r="K64" s="27">
        <v>80756.89</v>
      </c>
      <c r="L64" s="27">
        <v>80826.36</v>
      </c>
      <c r="M64" s="27">
        <v>69.469999999999914</v>
      </c>
      <c r="N64" s="5">
        <f t="shared" si="0"/>
        <v>8.533156693898581E-3</v>
      </c>
    </row>
    <row r="65" spans="1:15" ht="15.75" x14ac:dyDescent="0.2">
      <c r="A65" s="3" t="s">
        <v>130</v>
      </c>
      <c r="B65" s="7" t="s">
        <v>200</v>
      </c>
      <c r="C65" s="10" t="s">
        <v>13</v>
      </c>
      <c r="D65" s="27">
        <v>43200</v>
      </c>
      <c r="E65" s="27">
        <v>0</v>
      </c>
      <c r="F65" s="27">
        <v>43200</v>
      </c>
      <c r="G65" s="27"/>
      <c r="H65" s="27">
        <v>38389.339999999997</v>
      </c>
      <c r="I65" s="27">
        <v>38209.170000000006</v>
      </c>
      <c r="J65" s="27">
        <v>38209.17000000002</v>
      </c>
      <c r="K65" s="27">
        <v>4810.6600000000035</v>
      </c>
      <c r="L65" s="27">
        <v>4990.8299999999945</v>
      </c>
      <c r="M65" s="27">
        <v>180.16999999997643</v>
      </c>
      <c r="N65" s="5">
        <f t="shared" si="0"/>
        <v>0.88447152777777793</v>
      </c>
    </row>
    <row r="66" spans="1:15" ht="15.75" x14ac:dyDescent="0.2">
      <c r="A66" s="3" t="s">
        <v>131</v>
      </c>
      <c r="B66" s="7" t="s">
        <v>200</v>
      </c>
      <c r="C66" s="10" t="s">
        <v>132</v>
      </c>
      <c r="D66" s="27">
        <v>0</v>
      </c>
      <c r="E66" s="27">
        <v>1788</v>
      </c>
      <c r="F66" s="27">
        <v>1788</v>
      </c>
      <c r="G66" s="27"/>
      <c r="H66" s="27">
        <v>1062.5</v>
      </c>
      <c r="I66" s="27">
        <v>1062.5</v>
      </c>
      <c r="J66" s="27">
        <v>1062.5</v>
      </c>
      <c r="K66" s="27">
        <v>725.5</v>
      </c>
      <c r="L66" s="27">
        <v>725.5</v>
      </c>
      <c r="M66" s="27">
        <v>0</v>
      </c>
      <c r="N66" s="5">
        <f t="shared" si="0"/>
        <v>0.59423937360178969</v>
      </c>
    </row>
    <row r="67" spans="1:15" ht="15.75" x14ac:dyDescent="0.2">
      <c r="A67" s="3" t="s">
        <v>133</v>
      </c>
      <c r="B67" s="7" t="s">
        <v>200</v>
      </c>
      <c r="C67" s="10" t="s">
        <v>15</v>
      </c>
      <c r="D67" s="27">
        <v>0</v>
      </c>
      <c r="E67" s="27">
        <v>14808</v>
      </c>
      <c r="F67" s="27">
        <v>14808</v>
      </c>
      <c r="G67" s="27"/>
      <c r="H67" s="27">
        <v>8500</v>
      </c>
      <c r="I67" s="27">
        <v>8500</v>
      </c>
      <c r="J67" s="27">
        <v>8500</v>
      </c>
      <c r="K67" s="27">
        <v>6308</v>
      </c>
      <c r="L67" s="27">
        <v>6308</v>
      </c>
      <c r="M67" s="27">
        <v>0</v>
      </c>
      <c r="N67" s="5">
        <f t="shared" ref="N67:N107" si="1">+I67/F67</f>
        <v>0.57401404646137222</v>
      </c>
    </row>
    <row r="68" spans="1:15" ht="15.75" x14ac:dyDescent="0.2">
      <c r="A68" s="3" t="s">
        <v>134</v>
      </c>
      <c r="B68" s="7" t="s">
        <v>200</v>
      </c>
      <c r="C68" s="10" t="s">
        <v>135</v>
      </c>
      <c r="D68" s="27">
        <v>0</v>
      </c>
      <c r="E68" s="27">
        <v>1140</v>
      </c>
      <c r="F68" s="27">
        <v>1140</v>
      </c>
      <c r="G68" s="27"/>
      <c r="H68" s="27">
        <v>742.90000000000089</v>
      </c>
      <c r="I68" s="27">
        <v>742.90000000000077</v>
      </c>
      <c r="J68" s="27">
        <v>742.90000000000055</v>
      </c>
      <c r="K68" s="27">
        <v>397.09999999999911</v>
      </c>
      <c r="L68" s="27">
        <v>397.09999999999923</v>
      </c>
      <c r="M68" s="27">
        <v>3.4106051316484809E-13</v>
      </c>
      <c r="N68" s="5">
        <f t="shared" si="1"/>
        <v>0.65166666666666739</v>
      </c>
    </row>
    <row r="69" spans="1:15" ht="15.75" x14ac:dyDescent="0.2">
      <c r="A69" s="3" t="s">
        <v>136</v>
      </c>
      <c r="B69" s="7" t="s">
        <v>200</v>
      </c>
      <c r="C69" s="10" t="s">
        <v>17</v>
      </c>
      <c r="D69" s="27">
        <v>0</v>
      </c>
      <c r="E69" s="27">
        <v>2520</v>
      </c>
      <c r="F69" s="27">
        <v>2520</v>
      </c>
      <c r="G69" s="27"/>
      <c r="H69" s="27">
        <v>1675.0900000000008</v>
      </c>
      <c r="I69" s="27">
        <v>1675.0900000000015</v>
      </c>
      <c r="J69" s="27">
        <v>1675.0900000000015</v>
      </c>
      <c r="K69" s="27">
        <v>844.90999999999917</v>
      </c>
      <c r="L69" s="27">
        <v>844.90999999999849</v>
      </c>
      <c r="M69" s="27">
        <v>-6.8212102632969618E-13</v>
      </c>
      <c r="N69" s="5">
        <f t="shared" si="1"/>
        <v>0.66471825396825457</v>
      </c>
    </row>
    <row r="70" spans="1:15" ht="15.75" x14ac:dyDescent="0.2">
      <c r="A70" s="3" t="s">
        <v>137</v>
      </c>
      <c r="B70" s="7" t="s">
        <v>200</v>
      </c>
      <c r="C70" s="10" t="s">
        <v>19</v>
      </c>
      <c r="D70" s="27">
        <v>206393</v>
      </c>
      <c r="E70" s="27">
        <v>18725</v>
      </c>
      <c r="F70" s="27">
        <v>225118</v>
      </c>
      <c r="G70" s="27"/>
      <c r="H70" s="27">
        <v>65838</v>
      </c>
      <c r="I70" s="27">
        <v>65838</v>
      </c>
      <c r="J70" s="27">
        <v>63337.22000000003</v>
      </c>
      <c r="K70" s="27">
        <v>159280.00000000003</v>
      </c>
      <c r="L70" s="27">
        <v>159280.00000000003</v>
      </c>
      <c r="M70" s="27">
        <v>2500.7799999999697</v>
      </c>
      <c r="N70" s="5">
        <f t="shared" si="1"/>
        <v>0.29245995433505984</v>
      </c>
    </row>
    <row r="71" spans="1:15" ht="15.75" x14ac:dyDescent="0.2">
      <c r="A71" s="3" t="s">
        <v>138</v>
      </c>
      <c r="B71" s="7" t="s">
        <v>200</v>
      </c>
      <c r="C71" s="10" t="s">
        <v>23</v>
      </c>
      <c r="D71" s="27">
        <v>34068</v>
      </c>
      <c r="E71" s="27">
        <v>0</v>
      </c>
      <c r="F71" s="27">
        <v>34068</v>
      </c>
      <c r="G71" s="27"/>
      <c r="H71" s="27">
        <v>9843.8000000000011</v>
      </c>
      <c r="I71" s="27">
        <v>9843.8000000000011</v>
      </c>
      <c r="J71" s="27">
        <v>9843.7999999999993</v>
      </c>
      <c r="K71" s="27">
        <v>24224.199999999997</v>
      </c>
      <c r="L71" s="27">
        <v>24224.199999999997</v>
      </c>
      <c r="M71" s="27">
        <v>1.8189894035458565E-12</v>
      </c>
      <c r="N71" s="5">
        <f t="shared" si="1"/>
        <v>0.28894563813549373</v>
      </c>
    </row>
    <row r="72" spans="1:15" ht="15.75" x14ac:dyDescent="0.2">
      <c r="A72" s="3" t="s">
        <v>139</v>
      </c>
      <c r="B72" s="7" t="s">
        <v>200</v>
      </c>
      <c r="C72" s="10" t="s">
        <v>25</v>
      </c>
      <c r="D72" s="27">
        <v>112657.48</v>
      </c>
      <c r="E72" s="27">
        <v>1746.43</v>
      </c>
      <c r="F72" s="27">
        <v>114403.90999999999</v>
      </c>
      <c r="G72" s="27"/>
      <c r="H72" s="27">
        <v>30305.529999999912</v>
      </c>
      <c r="I72" s="27">
        <v>30305.529999999912</v>
      </c>
      <c r="J72" s="27">
        <v>22655.529999999984</v>
      </c>
      <c r="K72" s="27">
        <v>84098.380000000077</v>
      </c>
      <c r="L72" s="27">
        <v>84098.380000000077</v>
      </c>
      <c r="M72" s="27">
        <v>7649.9999999999272</v>
      </c>
      <c r="N72" s="5">
        <f t="shared" si="1"/>
        <v>0.2648994252032113</v>
      </c>
    </row>
    <row r="73" spans="1:15" ht="15.75" x14ac:dyDescent="0.2">
      <c r="A73" s="3" t="s">
        <v>140</v>
      </c>
      <c r="B73" s="7" t="s">
        <v>200</v>
      </c>
      <c r="C73" s="10" t="s">
        <v>27</v>
      </c>
      <c r="D73" s="27">
        <v>84232.79</v>
      </c>
      <c r="E73" s="27">
        <v>-789.68</v>
      </c>
      <c r="F73" s="27">
        <v>83443.11</v>
      </c>
      <c r="G73" s="27"/>
      <c r="H73" s="27">
        <v>19887.189999999962</v>
      </c>
      <c r="I73" s="27">
        <v>19887.189999999977</v>
      </c>
      <c r="J73" s="27">
        <v>19887.189999999988</v>
      </c>
      <c r="K73" s="27">
        <v>63555.920000000042</v>
      </c>
      <c r="L73" s="27">
        <v>63555.920000000027</v>
      </c>
      <c r="M73" s="27">
        <v>-2.5465851649641991E-11</v>
      </c>
      <c r="N73" s="5">
        <f t="shared" si="1"/>
        <v>0.23833232006812757</v>
      </c>
      <c r="O73" s="26"/>
    </row>
    <row r="74" spans="1:15" ht="15.75" x14ac:dyDescent="0.2">
      <c r="A74" s="3" t="s">
        <v>141</v>
      </c>
      <c r="B74" s="7" t="s">
        <v>200</v>
      </c>
      <c r="C74" s="10" t="s">
        <v>142</v>
      </c>
      <c r="D74" s="27">
        <v>50681.59</v>
      </c>
      <c r="E74" s="27">
        <v>-6000</v>
      </c>
      <c r="F74" s="27">
        <v>44681.59</v>
      </c>
      <c r="G74" s="27"/>
      <c r="H74" s="27">
        <v>0</v>
      </c>
      <c r="I74" s="27">
        <v>0</v>
      </c>
      <c r="J74" s="27">
        <v>0</v>
      </c>
      <c r="K74" s="27">
        <v>44681.59</v>
      </c>
      <c r="L74" s="27">
        <v>44681.59</v>
      </c>
      <c r="M74" s="27">
        <v>0</v>
      </c>
      <c r="N74" s="5">
        <f t="shared" si="1"/>
        <v>0</v>
      </c>
    </row>
    <row r="75" spans="1:15" ht="15.75" x14ac:dyDescent="0.2">
      <c r="A75" s="3" t="s">
        <v>144</v>
      </c>
      <c r="B75" s="7" t="s">
        <v>143</v>
      </c>
      <c r="C75" s="10" t="s">
        <v>42</v>
      </c>
      <c r="D75" s="27">
        <v>0</v>
      </c>
      <c r="E75" s="27">
        <v>3500</v>
      </c>
      <c r="F75" s="27">
        <v>3500</v>
      </c>
      <c r="G75" s="27"/>
      <c r="H75" s="27">
        <v>0</v>
      </c>
      <c r="I75" s="27">
        <v>0</v>
      </c>
      <c r="J75" s="27">
        <v>0</v>
      </c>
      <c r="K75" s="27">
        <v>3500</v>
      </c>
      <c r="L75" s="27">
        <v>3500</v>
      </c>
      <c r="M75" s="27">
        <v>0</v>
      </c>
      <c r="N75" s="5">
        <f t="shared" si="1"/>
        <v>0</v>
      </c>
    </row>
    <row r="76" spans="1:15" ht="15.75" x14ac:dyDescent="0.2">
      <c r="A76" s="3" t="s">
        <v>145</v>
      </c>
      <c r="B76" s="7" t="s">
        <v>143</v>
      </c>
      <c r="C76" s="10" t="s">
        <v>146</v>
      </c>
      <c r="D76" s="27">
        <v>85000</v>
      </c>
      <c r="E76" s="27">
        <v>15000</v>
      </c>
      <c r="F76" s="27">
        <v>100000</v>
      </c>
      <c r="G76" s="27"/>
      <c r="H76" s="27">
        <v>0</v>
      </c>
      <c r="I76" s="27">
        <v>0</v>
      </c>
      <c r="J76" s="27">
        <v>0</v>
      </c>
      <c r="K76" s="27">
        <v>100000</v>
      </c>
      <c r="L76" s="27">
        <v>100000</v>
      </c>
      <c r="M76" s="27">
        <v>0</v>
      </c>
      <c r="N76" s="5">
        <f t="shared" si="1"/>
        <v>0</v>
      </c>
    </row>
    <row r="77" spans="1:15" ht="15.75" x14ac:dyDescent="0.2">
      <c r="A77" s="3" t="s">
        <v>147</v>
      </c>
      <c r="B77" s="7" t="s">
        <v>143</v>
      </c>
      <c r="C77" s="10" t="s">
        <v>50</v>
      </c>
      <c r="D77" s="27">
        <v>20000</v>
      </c>
      <c r="E77" s="27">
        <v>-9000</v>
      </c>
      <c r="F77" s="27">
        <v>11000</v>
      </c>
      <c r="G77" s="27"/>
      <c r="H77" s="27">
        <v>0</v>
      </c>
      <c r="I77" s="27">
        <v>0</v>
      </c>
      <c r="J77" s="27">
        <v>0</v>
      </c>
      <c r="K77" s="27">
        <v>11000</v>
      </c>
      <c r="L77" s="27">
        <v>11000</v>
      </c>
      <c r="M77" s="27">
        <v>0</v>
      </c>
      <c r="N77" s="5">
        <f t="shared" si="1"/>
        <v>0</v>
      </c>
    </row>
    <row r="78" spans="1:15" ht="15.75" x14ac:dyDescent="0.2">
      <c r="A78" s="3" t="s">
        <v>148</v>
      </c>
      <c r="B78" s="7" t="s">
        <v>143</v>
      </c>
      <c r="C78" s="10" t="s">
        <v>149</v>
      </c>
      <c r="D78" s="27">
        <v>28375.79</v>
      </c>
      <c r="E78" s="27">
        <v>0</v>
      </c>
      <c r="F78" s="27">
        <v>28375.79</v>
      </c>
      <c r="G78" s="27"/>
      <c r="H78" s="27">
        <v>10759.65</v>
      </c>
      <c r="I78" s="27">
        <v>5407.47</v>
      </c>
      <c r="J78" s="27">
        <v>5407.47</v>
      </c>
      <c r="K78" s="27">
        <v>17616.14</v>
      </c>
      <c r="L78" s="27">
        <v>22968.32</v>
      </c>
      <c r="M78" s="27">
        <v>5352.1799999999994</v>
      </c>
      <c r="N78" s="5">
        <f t="shared" si="1"/>
        <v>0.19056632432083828</v>
      </c>
      <c r="O78" s="26"/>
    </row>
    <row r="79" spans="1:15" ht="15.75" x14ac:dyDescent="0.2">
      <c r="A79" s="3" t="s">
        <v>150</v>
      </c>
      <c r="B79" s="7" t="s">
        <v>143</v>
      </c>
      <c r="C79" s="10" t="s">
        <v>58</v>
      </c>
      <c r="D79" s="27">
        <v>1000</v>
      </c>
      <c r="E79" s="27">
        <v>0</v>
      </c>
      <c r="F79" s="27">
        <v>1000</v>
      </c>
      <c r="G79" s="27">
        <v>64</v>
      </c>
      <c r="H79" s="27">
        <v>0</v>
      </c>
      <c r="I79" s="27">
        <v>0</v>
      </c>
      <c r="J79" s="27">
        <v>0</v>
      </c>
      <c r="K79" s="27">
        <v>1000</v>
      </c>
      <c r="L79" s="27">
        <v>1000</v>
      </c>
      <c r="M79" s="27">
        <v>0</v>
      </c>
      <c r="N79" s="5">
        <f t="shared" si="1"/>
        <v>0</v>
      </c>
    </row>
    <row r="80" spans="1:15" ht="15.75" x14ac:dyDescent="0.2">
      <c r="A80" s="3" t="s">
        <v>151</v>
      </c>
      <c r="B80" s="8" t="s">
        <v>143</v>
      </c>
      <c r="C80" s="10" t="s">
        <v>60</v>
      </c>
      <c r="D80" s="27">
        <v>5000</v>
      </c>
      <c r="E80" s="27">
        <v>-4000</v>
      </c>
      <c r="F80" s="27">
        <v>1000</v>
      </c>
      <c r="G80" s="27"/>
      <c r="H80" s="27">
        <v>0</v>
      </c>
      <c r="I80" s="27">
        <v>0</v>
      </c>
      <c r="J80" s="27">
        <v>0</v>
      </c>
      <c r="K80" s="27">
        <v>1000</v>
      </c>
      <c r="L80" s="27">
        <v>1000</v>
      </c>
      <c r="M80" s="27">
        <v>0</v>
      </c>
      <c r="N80" s="5">
        <f t="shared" si="1"/>
        <v>0</v>
      </c>
    </row>
    <row r="81" spans="1:14" ht="15.75" x14ac:dyDescent="0.2">
      <c r="A81" s="3" t="s">
        <v>152</v>
      </c>
      <c r="B81" s="7" t="s">
        <v>143</v>
      </c>
      <c r="C81" s="10" t="s">
        <v>62</v>
      </c>
      <c r="D81" s="27">
        <v>2000</v>
      </c>
      <c r="E81" s="27">
        <v>0</v>
      </c>
      <c r="F81" s="27">
        <v>2000</v>
      </c>
      <c r="G81" s="27">
        <v>640</v>
      </c>
      <c r="H81" s="27">
        <v>0</v>
      </c>
      <c r="I81" s="27">
        <v>0</v>
      </c>
      <c r="J81" s="27">
        <v>0</v>
      </c>
      <c r="K81" s="27">
        <v>2000</v>
      </c>
      <c r="L81" s="27">
        <v>2000</v>
      </c>
      <c r="M81" s="27">
        <v>0</v>
      </c>
      <c r="N81" s="5">
        <f t="shared" si="1"/>
        <v>0</v>
      </c>
    </row>
    <row r="82" spans="1:14" ht="15.75" x14ac:dyDescent="0.2">
      <c r="A82" s="3" t="s">
        <v>153</v>
      </c>
      <c r="B82" s="7" t="s">
        <v>143</v>
      </c>
      <c r="C82" s="10" t="s">
        <v>64</v>
      </c>
      <c r="D82" s="27">
        <v>3000</v>
      </c>
      <c r="E82" s="27">
        <v>-2000</v>
      </c>
      <c r="F82" s="27">
        <v>1000</v>
      </c>
      <c r="G82" s="27"/>
      <c r="H82" s="27">
        <v>0</v>
      </c>
      <c r="I82" s="27">
        <v>0</v>
      </c>
      <c r="J82" s="27">
        <v>0</v>
      </c>
      <c r="K82" s="27">
        <v>1000</v>
      </c>
      <c r="L82" s="27">
        <v>1000</v>
      </c>
      <c r="M82" s="27">
        <v>0</v>
      </c>
      <c r="N82" s="5">
        <f t="shared" si="1"/>
        <v>0</v>
      </c>
    </row>
    <row r="83" spans="1:14" ht="15.75" x14ac:dyDescent="0.2">
      <c r="A83" s="4" t="s">
        <v>154</v>
      </c>
      <c r="B83" s="8" t="s">
        <v>143</v>
      </c>
      <c r="C83" s="12" t="s">
        <v>155</v>
      </c>
      <c r="D83" s="27">
        <v>15000</v>
      </c>
      <c r="E83" s="27">
        <v>10000</v>
      </c>
      <c r="F83" s="27">
        <v>25000</v>
      </c>
      <c r="G83" s="27"/>
      <c r="H83" s="27">
        <v>0</v>
      </c>
      <c r="I83" s="27">
        <v>0</v>
      </c>
      <c r="J83" s="27">
        <v>0</v>
      </c>
      <c r="K83" s="27">
        <v>25000</v>
      </c>
      <c r="L83" s="27">
        <v>25000</v>
      </c>
      <c r="M83" s="27">
        <v>0</v>
      </c>
      <c r="N83" s="5">
        <f t="shared" si="1"/>
        <v>0</v>
      </c>
    </row>
    <row r="84" spans="1:14" ht="15.75" x14ac:dyDescent="0.2">
      <c r="A84" s="3" t="s">
        <v>156</v>
      </c>
      <c r="B84" s="7" t="s">
        <v>143</v>
      </c>
      <c r="C84" s="10" t="s">
        <v>157</v>
      </c>
      <c r="D84" s="27">
        <v>4000</v>
      </c>
      <c r="E84" s="27">
        <v>-2000</v>
      </c>
      <c r="F84" s="27">
        <v>2000</v>
      </c>
      <c r="G84" s="27"/>
      <c r="H84" s="27">
        <v>0</v>
      </c>
      <c r="I84" s="27">
        <v>0</v>
      </c>
      <c r="J84" s="27">
        <v>0</v>
      </c>
      <c r="K84" s="27">
        <v>2000</v>
      </c>
      <c r="L84" s="27">
        <v>2000</v>
      </c>
      <c r="M84" s="27">
        <v>0</v>
      </c>
      <c r="N84" s="5">
        <f t="shared" si="1"/>
        <v>0</v>
      </c>
    </row>
    <row r="85" spans="1:14" ht="15.75" x14ac:dyDescent="0.2">
      <c r="A85" s="3" t="s">
        <v>158</v>
      </c>
      <c r="B85" s="7" t="s">
        <v>143</v>
      </c>
      <c r="C85" s="10" t="s">
        <v>159</v>
      </c>
      <c r="D85" s="27">
        <v>9800</v>
      </c>
      <c r="E85" s="27">
        <v>-5800</v>
      </c>
      <c r="F85" s="27">
        <v>4000</v>
      </c>
      <c r="G85" s="27"/>
      <c r="H85" s="27">
        <v>4000</v>
      </c>
      <c r="I85" s="27">
        <v>0</v>
      </c>
      <c r="J85" s="27">
        <v>0</v>
      </c>
      <c r="K85" s="27">
        <v>0</v>
      </c>
      <c r="L85" s="27">
        <v>4000</v>
      </c>
      <c r="M85" s="27">
        <v>4000</v>
      </c>
      <c r="N85" s="5">
        <f t="shared" si="1"/>
        <v>0</v>
      </c>
    </row>
    <row r="86" spans="1:14" ht="15.75" x14ac:dyDescent="0.2">
      <c r="A86" s="3" t="s">
        <v>160</v>
      </c>
      <c r="B86" s="7" t="s">
        <v>143</v>
      </c>
      <c r="C86" s="10" t="s">
        <v>161</v>
      </c>
      <c r="D86" s="27">
        <v>40000</v>
      </c>
      <c r="E86" s="27">
        <v>-36000</v>
      </c>
      <c r="F86" s="27">
        <v>4000</v>
      </c>
      <c r="G86" s="27"/>
      <c r="H86" s="27">
        <v>0</v>
      </c>
      <c r="I86" s="27">
        <v>0</v>
      </c>
      <c r="J86" s="27">
        <v>0</v>
      </c>
      <c r="K86" s="27">
        <v>4000</v>
      </c>
      <c r="L86" s="27">
        <v>4000</v>
      </c>
      <c r="M86" s="27">
        <v>0</v>
      </c>
      <c r="N86" s="5">
        <f t="shared" si="1"/>
        <v>0</v>
      </c>
    </row>
    <row r="87" spans="1:14" ht="15.75" x14ac:dyDescent="0.2">
      <c r="A87" s="3" t="s">
        <v>162</v>
      </c>
      <c r="B87" s="7" t="s">
        <v>143</v>
      </c>
      <c r="C87" s="10" t="s">
        <v>163</v>
      </c>
      <c r="D87" s="27">
        <v>165000</v>
      </c>
      <c r="E87" s="27">
        <v>-15000</v>
      </c>
      <c r="F87" s="27">
        <v>150000</v>
      </c>
      <c r="G87" s="27"/>
      <c r="H87" s="27">
        <v>0</v>
      </c>
      <c r="I87" s="27">
        <v>0</v>
      </c>
      <c r="J87" s="27">
        <v>0</v>
      </c>
      <c r="K87" s="27">
        <v>150000</v>
      </c>
      <c r="L87" s="27">
        <v>150000</v>
      </c>
      <c r="M87" s="27">
        <v>0</v>
      </c>
      <c r="N87" s="5">
        <f t="shared" si="1"/>
        <v>0</v>
      </c>
    </row>
    <row r="88" spans="1:14" ht="15.75" x14ac:dyDescent="0.2">
      <c r="A88" s="3" t="s">
        <v>164</v>
      </c>
      <c r="B88" s="7" t="s">
        <v>143</v>
      </c>
      <c r="C88" s="10" t="s">
        <v>165</v>
      </c>
      <c r="D88" s="27">
        <v>0</v>
      </c>
      <c r="E88" s="27">
        <v>64000</v>
      </c>
      <c r="F88" s="27">
        <v>64000</v>
      </c>
      <c r="G88" s="27"/>
      <c r="H88" s="27">
        <v>0</v>
      </c>
      <c r="I88" s="27">
        <v>0</v>
      </c>
      <c r="J88" s="27">
        <v>0</v>
      </c>
      <c r="K88" s="27">
        <v>64000</v>
      </c>
      <c r="L88" s="27">
        <v>64000</v>
      </c>
      <c r="M88" s="27">
        <v>0</v>
      </c>
      <c r="N88" s="5">
        <f t="shared" si="1"/>
        <v>0</v>
      </c>
    </row>
    <row r="89" spans="1:14" ht="15.75" x14ac:dyDescent="0.2">
      <c r="A89" s="3" t="s">
        <v>166</v>
      </c>
      <c r="B89" s="7" t="s">
        <v>143</v>
      </c>
      <c r="C89" s="10" t="s">
        <v>76</v>
      </c>
      <c r="D89" s="27">
        <v>45211.59</v>
      </c>
      <c r="E89" s="27">
        <v>-15000</v>
      </c>
      <c r="F89" s="27">
        <v>30211.589999999997</v>
      </c>
      <c r="G89" s="27"/>
      <c r="H89" s="27">
        <v>0</v>
      </c>
      <c r="I89" s="27">
        <v>0</v>
      </c>
      <c r="J89" s="27">
        <v>0</v>
      </c>
      <c r="K89" s="27">
        <v>30211.589999999997</v>
      </c>
      <c r="L89" s="27">
        <v>30211.589999999997</v>
      </c>
      <c r="M89" s="27">
        <v>0</v>
      </c>
      <c r="N89" s="5">
        <f t="shared" si="1"/>
        <v>0</v>
      </c>
    </row>
    <row r="90" spans="1:14" ht="15.75" x14ac:dyDescent="0.2">
      <c r="A90" s="3" t="s">
        <v>167</v>
      </c>
      <c r="B90" s="7" t="s">
        <v>143</v>
      </c>
      <c r="C90" s="10" t="s">
        <v>80</v>
      </c>
      <c r="D90" s="27">
        <v>12000</v>
      </c>
      <c r="E90" s="27">
        <v>0</v>
      </c>
      <c r="F90" s="27">
        <v>12000</v>
      </c>
      <c r="G90" s="27"/>
      <c r="H90" s="27">
        <v>0</v>
      </c>
      <c r="I90" s="27">
        <v>0</v>
      </c>
      <c r="J90" s="27">
        <v>0</v>
      </c>
      <c r="K90" s="27">
        <v>12000</v>
      </c>
      <c r="L90" s="27">
        <v>12000</v>
      </c>
      <c r="M90" s="27">
        <v>0</v>
      </c>
      <c r="N90" s="5">
        <f t="shared" si="1"/>
        <v>0</v>
      </c>
    </row>
    <row r="91" spans="1:14" ht="15.75" x14ac:dyDescent="0.2">
      <c r="A91" s="3" t="s">
        <v>168</v>
      </c>
      <c r="B91" s="7" t="s">
        <v>143</v>
      </c>
      <c r="C91" s="10" t="s">
        <v>82</v>
      </c>
      <c r="D91" s="27">
        <v>8000</v>
      </c>
      <c r="E91" s="27">
        <v>-8000</v>
      </c>
      <c r="F91" s="27">
        <v>0</v>
      </c>
      <c r="G91" s="27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5">
        <v>0</v>
      </c>
    </row>
    <row r="92" spans="1:14" ht="15.75" x14ac:dyDescent="0.2">
      <c r="A92" s="3" t="s">
        <v>169</v>
      </c>
      <c r="B92" s="7" t="s">
        <v>143</v>
      </c>
      <c r="C92" s="10" t="s">
        <v>170</v>
      </c>
      <c r="D92" s="27">
        <v>74300</v>
      </c>
      <c r="E92" s="27">
        <v>0</v>
      </c>
      <c r="F92" s="27">
        <v>74300</v>
      </c>
      <c r="G92" s="27"/>
      <c r="H92" s="27">
        <v>0</v>
      </c>
      <c r="I92" s="27">
        <v>0</v>
      </c>
      <c r="J92" s="27">
        <v>0</v>
      </c>
      <c r="K92" s="27">
        <v>74300</v>
      </c>
      <c r="L92" s="27">
        <v>74300</v>
      </c>
      <c r="M92" s="27">
        <v>0</v>
      </c>
      <c r="N92" s="5">
        <f t="shared" si="1"/>
        <v>0</v>
      </c>
    </row>
    <row r="93" spans="1:14" ht="15.75" x14ac:dyDescent="0.2">
      <c r="A93" s="3" t="s">
        <v>171</v>
      </c>
      <c r="B93" s="7" t="s">
        <v>143</v>
      </c>
      <c r="C93" s="10" t="s">
        <v>172</v>
      </c>
      <c r="D93" s="27">
        <v>26000</v>
      </c>
      <c r="E93" s="27">
        <v>-20000</v>
      </c>
      <c r="F93" s="27">
        <v>6000</v>
      </c>
      <c r="G93" s="27"/>
      <c r="H93" s="27">
        <v>0</v>
      </c>
      <c r="I93" s="27">
        <v>0</v>
      </c>
      <c r="J93" s="27">
        <v>0</v>
      </c>
      <c r="K93" s="27">
        <v>6000</v>
      </c>
      <c r="L93" s="27">
        <v>6000</v>
      </c>
      <c r="M93" s="27">
        <v>0</v>
      </c>
      <c r="N93" s="5">
        <f t="shared" si="1"/>
        <v>0</v>
      </c>
    </row>
    <row r="94" spans="1:14" ht="15.75" x14ac:dyDescent="0.2">
      <c r="A94" s="3" t="s">
        <v>173</v>
      </c>
      <c r="B94" s="7" t="s">
        <v>143</v>
      </c>
      <c r="C94" s="10" t="s">
        <v>96</v>
      </c>
      <c r="D94" s="27">
        <v>16300</v>
      </c>
      <c r="E94" s="27">
        <v>1300</v>
      </c>
      <c r="F94" s="27">
        <v>17600</v>
      </c>
      <c r="G94" s="27"/>
      <c r="H94" s="27">
        <v>0</v>
      </c>
      <c r="I94" s="27">
        <v>0</v>
      </c>
      <c r="J94" s="27">
        <v>0</v>
      </c>
      <c r="K94" s="27">
        <v>17600</v>
      </c>
      <c r="L94" s="27">
        <v>17600</v>
      </c>
      <c r="M94" s="27">
        <v>0</v>
      </c>
      <c r="N94" s="5">
        <f t="shared" si="1"/>
        <v>0</v>
      </c>
    </row>
    <row r="95" spans="1:14" ht="15.75" x14ac:dyDescent="0.2">
      <c r="A95" s="3" t="s">
        <v>174</v>
      </c>
      <c r="B95" s="7" t="s">
        <v>143</v>
      </c>
      <c r="C95" s="10" t="s">
        <v>102</v>
      </c>
      <c r="D95" s="27">
        <v>0</v>
      </c>
      <c r="E95" s="27">
        <v>6972.01</v>
      </c>
      <c r="F95" s="27">
        <v>6972.01</v>
      </c>
      <c r="G95" s="27"/>
      <c r="H95" s="27">
        <v>0</v>
      </c>
      <c r="I95" s="27">
        <v>0</v>
      </c>
      <c r="J95" s="27">
        <v>0</v>
      </c>
      <c r="K95" s="27">
        <v>6972.01</v>
      </c>
      <c r="L95" s="27">
        <v>6972.01</v>
      </c>
      <c r="M95" s="27">
        <v>0</v>
      </c>
      <c r="N95" s="5">
        <f t="shared" si="1"/>
        <v>0</v>
      </c>
    </row>
    <row r="96" spans="1:14" ht="15.75" x14ac:dyDescent="0.2">
      <c r="A96" s="3" t="s">
        <v>175</v>
      </c>
      <c r="B96" s="7" t="s">
        <v>143</v>
      </c>
      <c r="C96" s="10" t="s">
        <v>106</v>
      </c>
      <c r="D96" s="27">
        <v>0</v>
      </c>
      <c r="E96" s="27">
        <v>7726.27</v>
      </c>
      <c r="F96" s="27">
        <v>7726.27</v>
      </c>
      <c r="G96" s="27"/>
      <c r="H96" s="27">
        <v>2068.6999999999998</v>
      </c>
      <c r="I96" s="27">
        <v>0</v>
      </c>
      <c r="J96" s="27">
        <v>0</v>
      </c>
      <c r="K96" s="27">
        <v>5657.57</v>
      </c>
      <c r="L96" s="27">
        <v>7726.27</v>
      </c>
      <c r="M96" s="27">
        <v>2068.6999999999998</v>
      </c>
      <c r="N96" s="5">
        <f t="shared" si="1"/>
        <v>0</v>
      </c>
    </row>
    <row r="97" spans="1:14" ht="15.75" x14ac:dyDescent="0.2">
      <c r="A97" s="3" t="s">
        <v>176</v>
      </c>
      <c r="B97" s="7" t="s">
        <v>143</v>
      </c>
      <c r="C97" s="10" t="s">
        <v>177</v>
      </c>
      <c r="D97" s="27">
        <v>3800</v>
      </c>
      <c r="E97" s="27">
        <v>-3800</v>
      </c>
      <c r="F97" s="27">
        <v>0</v>
      </c>
      <c r="G97" s="27"/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5">
        <v>0</v>
      </c>
    </row>
    <row r="98" spans="1:14" ht="15.75" x14ac:dyDescent="0.2">
      <c r="A98" s="3" t="s">
        <v>178</v>
      </c>
      <c r="B98" s="7" t="s">
        <v>143</v>
      </c>
      <c r="C98" s="10" t="s">
        <v>179</v>
      </c>
      <c r="D98" s="27">
        <v>40000</v>
      </c>
      <c r="E98" s="27">
        <v>36000</v>
      </c>
      <c r="F98" s="27">
        <v>76000</v>
      </c>
      <c r="G98" s="27"/>
      <c r="H98" s="27">
        <v>6000</v>
      </c>
      <c r="I98" s="27">
        <v>6000</v>
      </c>
      <c r="J98" s="27">
        <v>5895</v>
      </c>
      <c r="K98" s="27">
        <v>70000</v>
      </c>
      <c r="L98" s="27">
        <v>70000</v>
      </c>
      <c r="M98" s="27">
        <v>105</v>
      </c>
      <c r="N98" s="5">
        <f t="shared" si="1"/>
        <v>7.8947368421052627E-2</v>
      </c>
    </row>
    <row r="99" spans="1:14" ht="15.75" x14ac:dyDescent="0.2">
      <c r="A99" s="3" t="s">
        <v>180</v>
      </c>
      <c r="B99" s="7" t="s">
        <v>201</v>
      </c>
      <c r="C99" s="10" t="s">
        <v>116</v>
      </c>
      <c r="D99" s="27">
        <v>100300</v>
      </c>
      <c r="E99" s="27">
        <v>-5300</v>
      </c>
      <c r="F99" s="27">
        <v>95000</v>
      </c>
      <c r="G99" s="27"/>
      <c r="H99" s="27">
        <v>21208.04</v>
      </c>
      <c r="I99" s="27">
        <v>21208.04</v>
      </c>
      <c r="J99" s="27">
        <v>21208.04</v>
      </c>
      <c r="K99" s="27">
        <v>73791.959999999992</v>
      </c>
      <c r="L99" s="27">
        <v>73791.959999999992</v>
      </c>
      <c r="M99" s="27">
        <v>0</v>
      </c>
      <c r="N99" s="5">
        <f t="shared" si="1"/>
        <v>0.22324252631578947</v>
      </c>
    </row>
    <row r="100" spans="1:14" ht="15.75" x14ac:dyDescent="0.2">
      <c r="A100" s="3" t="s">
        <v>181</v>
      </c>
      <c r="B100" s="9" t="s">
        <v>202</v>
      </c>
      <c r="C100" s="10" t="s">
        <v>182</v>
      </c>
      <c r="D100" s="27">
        <v>15000</v>
      </c>
      <c r="E100" s="27">
        <v>0</v>
      </c>
      <c r="F100" s="27">
        <v>15000</v>
      </c>
      <c r="G100" s="27"/>
      <c r="H100" s="27">
        <v>10800</v>
      </c>
      <c r="I100" s="27">
        <v>10800</v>
      </c>
      <c r="J100" s="27">
        <v>10800</v>
      </c>
      <c r="K100" s="27">
        <v>4200</v>
      </c>
      <c r="L100" s="27">
        <v>4200</v>
      </c>
      <c r="M100" s="27">
        <v>0</v>
      </c>
      <c r="N100" s="5">
        <f t="shared" si="1"/>
        <v>0.72</v>
      </c>
    </row>
    <row r="101" spans="1:14" ht="15.75" x14ac:dyDescent="0.2">
      <c r="A101" s="3" t="s">
        <v>183</v>
      </c>
      <c r="B101" s="7" t="s">
        <v>203</v>
      </c>
      <c r="C101" s="10" t="s">
        <v>184</v>
      </c>
      <c r="D101" s="27">
        <v>9300</v>
      </c>
      <c r="E101" s="27">
        <v>-2200</v>
      </c>
      <c r="F101" s="27">
        <v>7100</v>
      </c>
      <c r="G101" s="27"/>
      <c r="H101" s="27">
        <v>0</v>
      </c>
      <c r="I101" s="27">
        <v>0</v>
      </c>
      <c r="J101" s="27">
        <v>0</v>
      </c>
      <c r="K101" s="27">
        <v>7100</v>
      </c>
      <c r="L101" s="27">
        <v>7100</v>
      </c>
      <c r="M101" s="27">
        <v>0</v>
      </c>
      <c r="N101" s="5">
        <f t="shared" si="1"/>
        <v>0</v>
      </c>
    </row>
    <row r="102" spans="1:14" ht="15.75" x14ac:dyDescent="0.2">
      <c r="A102" s="3" t="s">
        <v>185</v>
      </c>
      <c r="B102" s="7" t="s">
        <v>203</v>
      </c>
      <c r="C102" s="10" t="s">
        <v>186</v>
      </c>
      <c r="D102" s="27">
        <v>21000</v>
      </c>
      <c r="E102" s="27">
        <v>88967.42</v>
      </c>
      <c r="F102" s="27">
        <v>109967.42</v>
      </c>
      <c r="G102" s="27"/>
      <c r="H102" s="27">
        <v>46241.35</v>
      </c>
      <c r="I102" s="27">
        <v>0</v>
      </c>
      <c r="J102" s="27">
        <v>0</v>
      </c>
      <c r="K102" s="27">
        <v>63726.07</v>
      </c>
      <c r="L102" s="27">
        <v>109967.42</v>
      </c>
      <c r="M102" s="27">
        <v>46241.35</v>
      </c>
      <c r="N102" s="5">
        <f t="shared" si="1"/>
        <v>0</v>
      </c>
    </row>
    <row r="103" spans="1:14" ht="15.75" x14ac:dyDescent="0.2">
      <c r="A103" s="3" t="s">
        <v>187</v>
      </c>
      <c r="B103" s="7" t="s">
        <v>203</v>
      </c>
      <c r="C103" s="10" t="s">
        <v>188</v>
      </c>
      <c r="D103" s="27">
        <v>7500</v>
      </c>
      <c r="E103" s="27">
        <v>45891.07</v>
      </c>
      <c r="F103" s="27">
        <v>53391.07</v>
      </c>
      <c r="G103" s="27"/>
      <c r="H103" s="27">
        <v>45789.95</v>
      </c>
      <c r="I103" s="27">
        <v>0</v>
      </c>
      <c r="J103" s="27">
        <v>0</v>
      </c>
      <c r="K103" s="27">
        <v>7601.1200000000026</v>
      </c>
      <c r="L103" s="27">
        <v>53391.07</v>
      </c>
      <c r="M103" s="27">
        <v>45789.95</v>
      </c>
      <c r="N103" s="5">
        <f t="shared" si="1"/>
        <v>0</v>
      </c>
    </row>
    <row r="104" spans="1:14" ht="15.75" x14ac:dyDescent="0.2">
      <c r="A104" s="3" t="s">
        <v>189</v>
      </c>
      <c r="B104" s="7" t="s">
        <v>203</v>
      </c>
      <c r="C104" s="10" t="s">
        <v>190</v>
      </c>
      <c r="D104" s="27">
        <v>10800</v>
      </c>
      <c r="E104" s="27">
        <v>21000</v>
      </c>
      <c r="F104" s="27">
        <v>31800</v>
      </c>
      <c r="G104" s="27"/>
      <c r="H104" s="27">
        <v>0</v>
      </c>
      <c r="I104" s="27">
        <v>0</v>
      </c>
      <c r="J104" s="27">
        <v>0</v>
      </c>
      <c r="K104" s="27">
        <v>31800</v>
      </c>
      <c r="L104" s="27">
        <v>31800</v>
      </c>
      <c r="M104" s="27">
        <v>0</v>
      </c>
      <c r="N104" s="5">
        <f t="shared" si="1"/>
        <v>0</v>
      </c>
    </row>
    <row r="105" spans="1:14" ht="15.75" x14ac:dyDescent="0.2">
      <c r="A105" s="3" t="s">
        <v>191</v>
      </c>
      <c r="B105" s="7" t="s">
        <v>203</v>
      </c>
      <c r="C105" s="10" t="s">
        <v>192</v>
      </c>
      <c r="D105" s="27">
        <v>163500</v>
      </c>
      <c r="E105" s="27">
        <v>-131465</v>
      </c>
      <c r="F105" s="27">
        <v>32035</v>
      </c>
      <c r="G105" s="27"/>
      <c r="H105" s="27">
        <v>13545</v>
      </c>
      <c r="I105" s="27">
        <v>13545</v>
      </c>
      <c r="J105" s="27">
        <v>237.04</v>
      </c>
      <c r="K105" s="27">
        <v>18490</v>
      </c>
      <c r="L105" s="27">
        <v>18490</v>
      </c>
      <c r="M105" s="27">
        <v>13307.96</v>
      </c>
      <c r="N105" s="5">
        <f t="shared" si="1"/>
        <v>0.42281879194630873</v>
      </c>
    </row>
    <row r="106" spans="1:14" ht="15.75" x14ac:dyDescent="0.25">
      <c r="A106" s="3" t="s">
        <v>193</v>
      </c>
      <c r="B106" s="1" t="s">
        <v>203</v>
      </c>
      <c r="C106" s="10" t="s">
        <v>194</v>
      </c>
      <c r="D106" s="27">
        <v>0</v>
      </c>
      <c r="E106" s="27">
        <v>25100</v>
      </c>
      <c r="F106" s="27">
        <v>25100</v>
      </c>
      <c r="G106" s="27"/>
      <c r="H106" s="27">
        <v>0</v>
      </c>
      <c r="I106" s="27">
        <v>0</v>
      </c>
      <c r="J106" s="27">
        <v>0</v>
      </c>
      <c r="K106" s="27">
        <v>25100</v>
      </c>
      <c r="L106" s="27">
        <v>25100</v>
      </c>
      <c r="M106" s="27">
        <v>0</v>
      </c>
      <c r="N106" s="5">
        <f t="shared" si="1"/>
        <v>0</v>
      </c>
    </row>
    <row r="107" spans="1:14" ht="15.75" x14ac:dyDescent="0.2">
      <c r="A107" s="3" t="s">
        <v>195</v>
      </c>
      <c r="B107" s="7" t="s">
        <v>204</v>
      </c>
      <c r="C107" s="10" t="s">
        <v>196</v>
      </c>
      <c r="D107" s="27">
        <v>35758.32</v>
      </c>
      <c r="E107" s="27">
        <v>94108.23</v>
      </c>
      <c r="F107" s="27">
        <v>129866.54999999999</v>
      </c>
      <c r="G107" s="27"/>
      <c r="H107" s="27">
        <v>93777.919999999998</v>
      </c>
      <c r="I107" s="27">
        <v>92630.569999999992</v>
      </c>
      <c r="J107" s="27">
        <v>92630.570000000022</v>
      </c>
      <c r="K107" s="27">
        <v>36088.62999999999</v>
      </c>
      <c r="L107" s="27">
        <v>37235.979999999996</v>
      </c>
      <c r="M107" s="27">
        <v>1147.3499999999767</v>
      </c>
      <c r="N107" s="5">
        <f t="shared" si="1"/>
        <v>0.71327505042676498</v>
      </c>
    </row>
  </sheetData>
  <pageMargins left="0.7" right="0.7" top="0.75" bottom="0.75" header="0.3" footer="0.3"/>
  <ignoredErrors>
    <ignoredError sqref="B25 B40 A40 A25 A2:A24 A26:A39 A41:A10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3" sqref="B3"/>
    </sheetView>
  </sheetViews>
  <sheetFormatPr baseColWidth="10" defaultRowHeight="12.75" x14ac:dyDescent="0.2"/>
  <cols>
    <col min="1" max="1" width="62.140625" customWidth="1"/>
    <col min="2" max="2" width="58.85546875" customWidth="1"/>
  </cols>
  <sheetData>
    <row r="1" spans="1:2" ht="36.950000000000003" customHeight="1" x14ac:dyDescent="0.2">
      <c r="A1" s="13" t="s">
        <v>213</v>
      </c>
      <c r="B1" s="14">
        <v>45412</v>
      </c>
    </row>
    <row r="2" spans="1:2" ht="36.950000000000003" customHeight="1" x14ac:dyDescent="0.2">
      <c r="A2" s="13" t="s">
        <v>214</v>
      </c>
      <c r="B2" s="15" t="s">
        <v>215</v>
      </c>
    </row>
    <row r="3" spans="1:2" ht="36.950000000000003" customHeight="1" x14ac:dyDescent="0.2">
      <c r="A3" s="13" t="s">
        <v>216</v>
      </c>
      <c r="B3" s="15" t="s">
        <v>217</v>
      </c>
    </row>
    <row r="4" spans="1:2" ht="36.950000000000003" customHeight="1" x14ac:dyDescent="0.2">
      <c r="A4" s="13" t="s">
        <v>218</v>
      </c>
      <c r="B4" s="15" t="s">
        <v>219</v>
      </c>
    </row>
    <row r="5" spans="1:2" ht="36.950000000000003" customHeight="1" x14ac:dyDescent="0.2">
      <c r="A5" s="13" t="s">
        <v>220</v>
      </c>
      <c r="B5" s="16" t="s">
        <v>221</v>
      </c>
    </row>
    <row r="6" spans="1:2" ht="36.950000000000003" customHeight="1" x14ac:dyDescent="0.2">
      <c r="A6" s="13" t="s">
        <v>222</v>
      </c>
      <c r="B6" s="15" t="s">
        <v>223</v>
      </c>
    </row>
    <row r="7" spans="1:2" ht="36.950000000000003" customHeight="1" x14ac:dyDescent="0.2">
      <c r="A7" s="17" t="s">
        <v>224</v>
      </c>
      <c r="B7" s="18" t="s">
        <v>225</v>
      </c>
    </row>
    <row r="8" spans="1:2" ht="15.75" x14ac:dyDescent="0.25">
      <c r="A8" s="19"/>
      <c r="B8" s="19"/>
    </row>
    <row r="9" spans="1:2" ht="15.75" x14ac:dyDescent="0.25">
      <c r="A9" s="19"/>
      <c r="B9" s="19"/>
    </row>
  </sheetData>
  <hyperlinks>
    <hyperlink ref="B5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A41" sqref="A41"/>
    </sheetView>
  </sheetViews>
  <sheetFormatPr baseColWidth="10" defaultRowHeight="12.75" x14ac:dyDescent="0.2"/>
  <cols>
    <col min="1" max="1" width="44.28515625" customWidth="1"/>
    <col min="2" max="2" width="100" customWidth="1"/>
  </cols>
  <sheetData>
    <row r="1" spans="1:2" ht="15.75" x14ac:dyDescent="0.2">
      <c r="A1" s="20" t="s">
        <v>226</v>
      </c>
      <c r="B1" s="18" t="s">
        <v>227</v>
      </c>
    </row>
    <row r="2" spans="1:2" ht="15.75" x14ac:dyDescent="0.2">
      <c r="A2" s="20" t="s">
        <v>207</v>
      </c>
      <c r="B2" s="18" t="s">
        <v>228</v>
      </c>
    </row>
    <row r="3" spans="1:2" ht="15.75" x14ac:dyDescent="0.2">
      <c r="A3" s="21" t="s">
        <v>229</v>
      </c>
      <c r="B3" s="21" t="s">
        <v>230</v>
      </c>
    </row>
    <row r="4" spans="1:2" ht="15.75" x14ac:dyDescent="0.25">
      <c r="A4" s="22" t="s">
        <v>205</v>
      </c>
      <c r="B4" s="23" t="s">
        <v>231</v>
      </c>
    </row>
    <row r="5" spans="1:2" ht="15.75" x14ac:dyDescent="0.25">
      <c r="A5" s="22" t="s">
        <v>206</v>
      </c>
      <c r="B5" s="23" t="s">
        <v>232</v>
      </c>
    </row>
    <row r="6" spans="1:2" ht="15.75" x14ac:dyDescent="0.25">
      <c r="A6" s="22" t="s">
        <v>207</v>
      </c>
      <c r="B6" s="23" t="s">
        <v>233</v>
      </c>
    </row>
    <row r="7" spans="1:2" ht="15.75" x14ac:dyDescent="0.25">
      <c r="A7" s="22" t="s">
        <v>208</v>
      </c>
      <c r="B7" s="23" t="s">
        <v>234</v>
      </c>
    </row>
    <row r="8" spans="1:2" ht="15.75" x14ac:dyDescent="0.25">
      <c r="A8" s="22" t="s">
        <v>209</v>
      </c>
      <c r="B8" s="23" t="s">
        <v>235</v>
      </c>
    </row>
    <row r="9" spans="1:2" ht="15.75" x14ac:dyDescent="0.25">
      <c r="A9" s="22" t="s">
        <v>0</v>
      </c>
      <c r="B9" s="23" t="s">
        <v>236</v>
      </c>
    </row>
    <row r="10" spans="1:2" ht="15.75" x14ac:dyDescent="0.25">
      <c r="A10" s="22" t="s">
        <v>210</v>
      </c>
      <c r="B10" s="23" t="s">
        <v>237</v>
      </c>
    </row>
    <row r="11" spans="1:2" ht="15.75" x14ac:dyDescent="0.25">
      <c r="A11" s="22" t="s">
        <v>1</v>
      </c>
      <c r="B11" s="23" t="s">
        <v>238</v>
      </c>
    </row>
    <row r="12" spans="1:2" ht="15.75" x14ac:dyDescent="0.25">
      <c r="A12" s="22" t="s">
        <v>2</v>
      </c>
      <c r="B12" s="23" t="s">
        <v>239</v>
      </c>
    </row>
    <row r="13" spans="1:2" ht="15.75" x14ac:dyDescent="0.25">
      <c r="A13" s="22" t="s">
        <v>3</v>
      </c>
      <c r="B13" s="23" t="s">
        <v>240</v>
      </c>
    </row>
    <row r="14" spans="1:2" ht="15.75" x14ac:dyDescent="0.25">
      <c r="A14" s="22" t="s">
        <v>4</v>
      </c>
      <c r="B14" s="23" t="s">
        <v>241</v>
      </c>
    </row>
    <row r="15" spans="1:2" ht="15.75" x14ac:dyDescent="0.25">
      <c r="A15" s="22" t="s">
        <v>5</v>
      </c>
      <c r="B15" s="23" t="s">
        <v>242</v>
      </c>
    </row>
    <row r="16" spans="1:2" ht="15.75" x14ac:dyDescent="0.25">
      <c r="A16" s="22" t="s">
        <v>211</v>
      </c>
      <c r="B16" s="23" t="s">
        <v>243</v>
      </c>
    </row>
    <row r="17" spans="1:2" ht="15.75" x14ac:dyDescent="0.25">
      <c r="A17" s="22" t="s">
        <v>212</v>
      </c>
      <c r="B17" s="23" t="s">
        <v>244</v>
      </c>
    </row>
    <row r="18" spans="1:2" ht="15.75" x14ac:dyDescent="0.25">
      <c r="A18" s="24"/>
      <c r="B1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DATOS-ABRIL 2024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RIVAS</dc:creator>
  <cp:lastModifiedBy>VIVIANA RIVAS</cp:lastModifiedBy>
  <dcterms:created xsi:type="dcterms:W3CDTF">2024-06-06T19:31:46Z</dcterms:created>
  <dcterms:modified xsi:type="dcterms:W3CDTF">2024-06-18T21:01:36Z</dcterms:modified>
</cp:coreProperties>
</file>