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96\Desktop\2024\MATRICES 2024\"/>
    </mc:Choice>
  </mc:AlternateContent>
  <bookViews>
    <workbookView xWindow="-120" yWindow="-120" windowWidth="20730" windowHeight="11160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(remuneraci'!$A$1:$M$141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M63" i="2" l="1"/>
  <c r="J63" i="2"/>
  <c r="H63" i="2" l="1"/>
  <c r="I63" i="2"/>
  <c r="J33" i="2" l="1"/>
  <c r="I33" i="2"/>
  <c r="H33" i="2"/>
  <c r="J21" i="2"/>
  <c r="I21" i="2"/>
  <c r="H21" i="2"/>
  <c r="J3" i="2"/>
  <c r="I3" i="2"/>
  <c r="H3" i="2"/>
  <c r="J137" i="2"/>
  <c r="H137" i="2"/>
  <c r="I137" i="2"/>
  <c r="M137" i="2" s="1"/>
  <c r="M21" i="2" l="1"/>
  <c r="M33" i="2"/>
  <c r="M3" i="2"/>
  <c r="G45" i="2"/>
  <c r="I45" i="2" s="1"/>
  <c r="J45" i="2"/>
  <c r="H45" i="2"/>
  <c r="H44" i="2"/>
  <c r="M45" i="2" l="1"/>
  <c r="J2" i="2"/>
  <c r="J4" i="2"/>
  <c r="J5" i="2"/>
  <c r="J6" i="2"/>
  <c r="J9" i="2"/>
  <c r="J7" i="2"/>
  <c r="J8" i="2"/>
  <c r="J10" i="2"/>
  <c r="J11" i="2"/>
  <c r="J12" i="2"/>
  <c r="J13" i="2"/>
  <c r="J14" i="2"/>
  <c r="J15" i="2"/>
  <c r="J16" i="2"/>
  <c r="J17" i="2"/>
  <c r="J18" i="2"/>
  <c r="J19" i="2"/>
  <c r="J20" i="2"/>
  <c r="J22" i="2"/>
  <c r="J23" i="2"/>
  <c r="J24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1" i="2"/>
  <c r="J42" i="2"/>
  <c r="J43" i="2"/>
  <c r="J44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8" i="2"/>
  <c r="J139" i="2"/>
  <c r="J140" i="2"/>
  <c r="J141" i="2"/>
  <c r="I2" i="2"/>
  <c r="M2" i="2" s="1"/>
  <c r="I4" i="2"/>
  <c r="M4" i="2" s="1"/>
  <c r="I5" i="2"/>
  <c r="M5" i="2" s="1"/>
  <c r="I6" i="2"/>
  <c r="M6" i="2" s="1"/>
  <c r="I9" i="2"/>
  <c r="I7" i="2"/>
  <c r="I8" i="2"/>
  <c r="I10" i="2"/>
  <c r="I11" i="2"/>
  <c r="M11" i="2" s="1"/>
  <c r="I12" i="2"/>
  <c r="M12" i="2" s="1"/>
  <c r="I13" i="2"/>
  <c r="M13" i="2" s="1"/>
  <c r="I14" i="2"/>
  <c r="M14" i="2" s="1"/>
  <c r="I15" i="2"/>
  <c r="I16" i="2"/>
  <c r="I17" i="2"/>
  <c r="I18" i="2"/>
  <c r="I19" i="2"/>
  <c r="M19" i="2" s="1"/>
  <c r="I20" i="2"/>
  <c r="M20" i="2" s="1"/>
  <c r="I22" i="2"/>
  <c r="M22" i="2" s="1"/>
  <c r="I23" i="2"/>
  <c r="M23" i="2" s="1"/>
  <c r="I24" i="2"/>
  <c r="I25" i="2"/>
  <c r="I26" i="2"/>
  <c r="I27" i="2"/>
  <c r="I28" i="2"/>
  <c r="M28" i="2" s="1"/>
  <c r="I29" i="2"/>
  <c r="M29" i="2" s="1"/>
  <c r="I30" i="2"/>
  <c r="I31" i="2"/>
  <c r="M31" i="2" s="1"/>
  <c r="I32" i="2"/>
  <c r="I34" i="2"/>
  <c r="I35" i="2"/>
  <c r="I36" i="2"/>
  <c r="I37" i="2"/>
  <c r="M37" i="2" s="1"/>
  <c r="I38" i="2"/>
  <c r="M38" i="2" s="1"/>
  <c r="I39" i="2"/>
  <c r="I40" i="2"/>
  <c r="M40" i="2" s="1"/>
  <c r="I41" i="2"/>
  <c r="I42" i="2"/>
  <c r="I43" i="2"/>
  <c r="I44" i="2"/>
  <c r="I46" i="2"/>
  <c r="M46" i="2" s="1"/>
  <c r="I47" i="2"/>
  <c r="M47" i="2" s="1"/>
  <c r="I48" i="2"/>
  <c r="I49" i="2"/>
  <c r="M49" i="2" s="1"/>
  <c r="I50" i="2"/>
  <c r="I51" i="2"/>
  <c r="I52" i="2"/>
  <c r="I53" i="2"/>
  <c r="I54" i="2"/>
  <c r="M54" i="2" s="1"/>
  <c r="I55" i="2"/>
  <c r="M55" i="2" s="1"/>
  <c r="I56" i="2"/>
  <c r="I57" i="2"/>
  <c r="M57" i="2" s="1"/>
  <c r="I58" i="2"/>
  <c r="I59" i="2"/>
  <c r="I60" i="2"/>
  <c r="I61" i="2"/>
  <c r="I62" i="2"/>
  <c r="M62" i="2" s="1"/>
  <c r="I64" i="2"/>
  <c r="M64" i="2" s="1"/>
  <c r="I65" i="2"/>
  <c r="I66" i="2"/>
  <c r="M66" i="2" s="1"/>
  <c r="I67" i="2"/>
  <c r="I68" i="2"/>
  <c r="I69" i="2"/>
  <c r="I70" i="2"/>
  <c r="I71" i="2"/>
  <c r="M71" i="2" s="1"/>
  <c r="I72" i="2"/>
  <c r="M72" i="2" s="1"/>
  <c r="I73" i="2"/>
  <c r="I74" i="2"/>
  <c r="M74" i="2" s="1"/>
  <c r="I75" i="2"/>
  <c r="I76" i="2"/>
  <c r="I77" i="2"/>
  <c r="I78" i="2"/>
  <c r="I79" i="2"/>
  <c r="M79" i="2" s="1"/>
  <c r="I80" i="2"/>
  <c r="M80" i="2" s="1"/>
  <c r="I81" i="2"/>
  <c r="I82" i="2"/>
  <c r="M82" i="2" s="1"/>
  <c r="I83" i="2"/>
  <c r="I84" i="2"/>
  <c r="I85" i="2"/>
  <c r="I86" i="2"/>
  <c r="M86" i="2" s="1"/>
  <c r="I87" i="2"/>
  <c r="M87" i="2" s="1"/>
  <c r="I88" i="2"/>
  <c r="M88" i="2" s="1"/>
  <c r="I89" i="2"/>
  <c r="I90" i="2"/>
  <c r="M90" i="2" s="1"/>
  <c r="I91" i="2"/>
  <c r="I92" i="2"/>
  <c r="I93" i="2"/>
  <c r="I94" i="2"/>
  <c r="M94" i="2" s="1"/>
  <c r="I95" i="2"/>
  <c r="M95" i="2" s="1"/>
  <c r="I96" i="2"/>
  <c r="M96" i="2" s="1"/>
  <c r="I97" i="2"/>
  <c r="I98" i="2"/>
  <c r="M98" i="2" s="1"/>
  <c r="I99" i="2"/>
  <c r="I100" i="2"/>
  <c r="I101" i="2"/>
  <c r="I102" i="2"/>
  <c r="M102" i="2" s="1"/>
  <c r="I103" i="2"/>
  <c r="M103" i="2" s="1"/>
  <c r="I104" i="2"/>
  <c r="M104" i="2" s="1"/>
  <c r="I105" i="2"/>
  <c r="I106" i="2"/>
  <c r="M106" i="2" s="1"/>
  <c r="I107" i="2"/>
  <c r="I108" i="2"/>
  <c r="I109" i="2"/>
  <c r="I110" i="2"/>
  <c r="M110" i="2" s="1"/>
  <c r="I111" i="2"/>
  <c r="M111" i="2" s="1"/>
  <c r="I112" i="2"/>
  <c r="M112" i="2" s="1"/>
  <c r="I113" i="2"/>
  <c r="I114" i="2"/>
  <c r="M114" i="2" s="1"/>
  <c r="I115" i="2"/>
  <c r="I116" i="2"/>
  <c r="I117" i="2"/>
  <c r="I118" i="2"/>
  <c r="M118" i="2" s="1"/>
  <c r="I119" i="2"/>
  <c r="M119" i="2" s="1"/>
  <c r="I120" i="2"/>
  <c r="M120" i="2" s="1"/>
  <c r="I121" i="2"/>
  <c r="I122" i="2"/>
  <c r="M122" i="2" s="1"/>
  <c r="I123" i="2"/>
  <c r="I124" i="2"/>
  <c r="I125" i="2"/>
  <c r="I126" i="2"/>
  <c r="M126" i="2" s="1"/>
  <c r="I127" i="2"/>
  <c r="M127" i="2" s="1"/>
  <c r="I128" i="2"/>
  <c r="M128" i="2" s="1"/>
  <c r="I129" i="2"/>
  <c r="I130" i="2"/>
  <c r="M130" i="2" s="1"/>
  <c r="I131" i="2"/>
  <c r="I132" i="2"/>
  <c r="I133" i="2"/>
  <c r="I134" i="2"/>
  <c r="M134" i="2" s="1"/>
  <c r="I135" i="2"/>
  <c r="M135" i="2" s="1"/>
  <c r="I136" i="2"/>
  <c r="M136" i="2" s="1"/>
  <c r="I138" i="2"/>
  <c r="I139" i="2"/>
  <c r="M139" i="2" s="1"/>
  <c r="I140" i="2"/>
  <c r="I141" i="2"/>
  <c r="M138" i="2" l="1"/>
  <c r="M129" i="2"/>
  <c r="M121" i="2"/>
  <c r="M113" i="2"/>
  <c r="M105" i="2"/>
  <c r="M97" i="2"/>
  <c r="M89" i="2"/>
  <c r="M81" i="2"/>
  <c r="M73" i="2"/>
  <c r="M65" i="2"/>
  <c r="M56" i="2"/>
  <c r="M48" i="2"/>
  <c r="M39" i="2"/>
  <c r="M30" i="2"/>
  <c r="M131" i="2"/>
  <c r="M123" i="2"/>
  <c r="M115" i="2"/>
  <c r="M141" i="2"/>
  <c r="M107" i="2"/>
  <c r="M99" i="2"/>
  <c r="M75" i="2"/>
  <c r="M67" i="2"/>
  <c r="M58" i="2"/>
  <c r="M50" i="2"/>
  <c r="M41" i="2"/>
  <c r="M32" i="2"/>
  <c r="M24" i="2"/>
  <c r="M15" i="2"/>
  <c r="M9" i="2"/>
  <c r="M42" i="2"/>
  <c r="M34" i="2"/>
  <c r="M25" i="2"/>
  <c r="M16" i="2"/>
  <c r="M7" i="2"/>
  <c r="M125" i="2"/>
  <c r="M117" i="2"/>
  <c r="M109" i="2"/>
  <c r="M101" i="2"/>
  <c r="M93" i="2"/>
  <c r="M85" i="2"/>
  <c r="M78" i="2"/>
  <c r="M70" i="2"/>
  <c r="M61" i="2"/>
  <c r="M53" i="2"/>
  <c r="M133" i="2"/>
  <c r="M91" i="2"/>
  <c r="M83" i="2"/>
  <c r="M76" i="2"/>
  <c r="M68" i="2"/>
  <c r="M59" i="2"/>
  <c r="M51" i="2"/>
  <c r="M43" i="2"/>
  <c r="M35" i="2"/>
  <c r="M26" i="2"/>
  <c r="M17" i="2"/>
  <c r="M8" i="2"/>
  <c r="M140" i="2"/>
  <c r="M132" i="2"/>
  <c r="M124" i="2"/>
  <c r="M116" i="2"/>
  <c r="M108" i="2"/>
  <c r="M100" i="2"/>
  <c r="M92" i="2"/>
  <c r="M84" i="2"/>
  <c r="M77" i="2"/>
  <c r="M69" i="2"/>
  <c r="M60" i="2"/>
  <c r="M52" i="2"/>
  <c r="M44" i="2"/>
  <c r="M36" i="2"/>
  <c r="M27" i="2"/>
  <c r="M18" i="2"/>
  <c r="M10" i="2"/>
  <c r="H2" i="2"/>
  <c r="H82" i="2" l="1"/>
  <c r="H4" i="2"/>
  <c r="H5" i="2"/>
  <c r="H6" i="2"/>
  <c r="H9" i="2"/>
  <c r="H7" i="2"/>
  <c r="H8" i="2"/>
  <c r="H10" i="2"/>
  <c r="H11" i="2"/>
  <c r="H12" i="2"/>
  <c r="H13" i="2"/>
  <c r="H14" i="2"/>
  <c r="H15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</calcChain>
</file>

<file path=xl/sharedStrings.xml><?xml version="1.0" encoding="utf-8"?>
<sst xmlns="http://schemas.openxmlformats.org/spreadsheetml/2006/main" count="686" uniqueCount="387">
  <si>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</si>
  <si>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</si>
  <si>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</si>
  <si>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</si>
  <si>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</si>
  <si>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</si>
  <si>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</si>
  <si>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</si>
  <si>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</si>
  <si>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</si>
  <si>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</si>
  <si>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</si>
  <si>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</si>
  <si>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</si>
  <si>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</si>
  <si>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</si>
  <si>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</si>
  <si>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</si>
  <si>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</si>
  <si>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</si>
  <si>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</si>
  <si>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</si>
  <si>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</si>
  <si>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</si>
  <si>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</si>
  <si>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</si>
  <si>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</si>
  <si>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</si>
  <si>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</si>
  <si>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</si>
  <si>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</si>
  <si>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</si>
  <si>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</si>
  <si>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</si>
  <si>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</si>
  <si>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</si>
  <si>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</si>
  <si>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</si>
  <si>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</si>
  <si>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</si>
  <si>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ANALISTA DE BIENES Y ACTIVOS FIJOS</t>
  </si>
  <si>
    <t>ASISTENTE FINANCIERO</t>
  </si>
  <si>
    <t>ASISTENTE ADMINISTRATIVO DE TALENTO HUMANO</t>
  </si>
  <si>
    <t>DIRECTOR DE PREVENCIÓN Y RIESGO</t>
  </si>
  <si>
    <t>BOMBERO OPERATIVO</t>
  </si>
  <si>
    <t>ANALISTA DE OPERACIONES</t>
  </si>
  <si>
    <t>BOMBERO - SUPERVISOR OPERATIVO</t>
  </si>
  <si>
    <t>ANALISTA DE PRESUPUESTO</t>
  </si>
  <si>
    <t>INSPECTOR DE PREVENCIÓN Y RIESGO 2</t>
  </si>
  <si>
    <t>INSPECTOR DE PREVENCIÓN Y RIESGO 1</t>
  </si>
  <si>
    <t>BOMBERO - AYUDANTE PRIMERO</t>
  </si>
  <si>
    <t>TÉCNICO EN SISTEMAS</t>
  </si>
  <si>
    <t>DIRECTORA FINANCIERA</t>
  </si>
  <si>
    <t>DIRECTOR DE ASESORÍA JURÍDICA</t>
  </si>
  <si>
    <t>ASISTENTE DE RECEPCIÓN E INFORMACIÓN</t>
  </si>
  <si>
    <t>ASISTENTE JURÍDICO</t>
  </si>
  <si>
    <t>ASISTENTE DE COMUNICACIÓN  SOCIAL</t>
  </si>
  <si>
    <t>CONTADORA</t>
  </si>
  <si>
    <t>ANALISTA DE PREVENCIÓN Y RIESGO</t>
  </si>
  <si>
    <t xml:space="preserve">SECRETARIA GENERAL </t>
  </si>
  <si>
    <t>ANALISTA DE ATENCIÓN Y SERVICIO A LA CIUDADANÍA</t>
  </si>
  <si>
    <t>ANALISTA DE TECNOLOGÍAS DE INFORMACIÓN Y COMUNICACIÓN</t>
  </si>
  <si>
    <t>DIRECTOR DE PLANIFICACIÓN INSTITUCIONAL E INNOVACIÓN</t>
  </si>
  <si>
    <t>CONDUCTOR ADMINISTRATIVO</t>
  </si>
  <si>
    <t>ANALISTA DE PLANIFICACIÓN INSTITUCIONAL</t>
  </si>
  <si>
    <t>ANALISTA DE SERVICIOS INSTITUCIONALES, MANTENIMIENTO Y TRANSPORTE</t>
  </si>
  <si>
    <t>AUXILIAR DE SERVICIOS</t>
  </si>
  <si>
    <t>ANALISTA CONTABLE</t>
  </si>
  <si>
    <t>TÉCNICO DE GESTIÓN DOCUMENTAL Y ARCHIVO</t>
  </si>
  <si>
    <t>JEFE DE BRIGADA</t>
  </si>
  <si>
    <t>TÉCNICO DE EMISIÓN</t>
  </si>
  <si>
    <t>ANALISTA DE COMPRAS PÚBLICAS</t>
  </si>
  <si>
    <t>ANALISTA DE GESTIÓN COMUNITARIA</t>
  </si>
  <si>
    <t>ANALISTA DE TALENTO HUMANO</t>
  </si>
  <si>
    <t>ASISTENTE DE PREVENCIÓN Y RIESGO</t>
  </si>
  <si>
    <t>BOMBERO - AYUDANTE SEGUNDO</t>
  </si>
  <si>
    <t>ASISTENTE ADMINISTRATIVO</t>
  </si>
  <si>
    <t xml:space="preserve">GERENTE GENERAL </t>
  </si>
  <si>
    <t>TÉCNICO DE TALENTO HUMANO</t>
  </si>
  <si>
    <t>ANALISTA FINANCIERO</t>
  </si>
  <si>
    <t>OPERADOR DE RADIO</t>
  </si>
  <si>
    <t>ANALISTA ADMINISTRATIVO</t>
  </si>
  <si>
    <t>DIRECTOR DE TALENTO HUMANO</t>
  </si>
  <si>
    <t>ASISTENTE DE LOGISTICA</t>
  </si>
  <si>
    <t>MÉDICO OCUPACIONAL</t>
  </si>
  <si>
    <t>ANALISTA JURÍDICO</t>
  </si>
  <si>
    <t>D10.510510003034</t>
  </si>
  <si>
    <t xml:space="preserve">D10.510510003020 </t>
  </si>
  <si>
    <t>D10.510510003027</t>
  </si>
  <si>
    <t>B10.510510001001</t>
  </si>
  <si>
    <t>C10.510105002003</t>
  </si>
  <si>
    <t>B10.510106001037</t>
  </si>
  <si>
    <t>B10.510106001066</t>
  </si>
  <si>
    <t>B10.510106001041</t>
  </si>
  <si>
    <t>B10.510105001009</t>
  </si>
  <si>
    <t>B10.510106001001</t>
  </si>
  <si>
    <t>B10.510106001002</t>
  </si>
  <si>
    <t>B10.510106001042</t>
  </si>
  <si>
    <t>B10.710510001082</t>
  </si>
  <si>
    <t>B10.710510001087</t>
  </si>
  <si>
    <t>B10.510106001004</t>
  </si>
  <si>
    <t>B10.510106001043</t>
  </si>
  <si>
    <t>B10.510106001005</t>
  </si>
  <si>
    <t>B10.510106001006</t>
  </si>
  <si>
    <t>B10.510510001004</t>
  </si>
  <si>
    <t>B10.510510001074</t>
  </si>
  <si>
    <t>D10.510105003015</t>
  </si>
  <si>
    <t>C10.510105002002</t>
  </si>
  <si>
    <t>B10.510106001007</t>
  </si>
  <si>
    <t>B10.510106001008</t>
  </si>
  <si>
    <t>B10.510510001038</t>
  </si>
  <si>
    <t>B10.510106001070</t>
  </si>
  <si>
    <t>B10.510106001044</t>
  </si>
  <si>
    <t>C10.510105002004</t>
  </si>
  <si>
    <t>B10.510106001009</t>
  </si>
  <si>
    <t>B10.510510001076</t>
  </si>
  <si>
    <t>D10.510510003036 </t>
  </si>
  <si>
    <t>D10.510105003013</t>
  </si>
  <si>
    <t>D10.510105003003</t>
  </si>
  <si>
    <t>D10.510105003018</t>
  </si>
  <si>
    <t>D10.510510003039</t>
  </si>
  <si>
    <t>B10.510106001010</t>
  </si>
  <si>
    <t>B10.710510001084</t>
  </si>
  <si>
    <t>D10.510510003019 </t>
  </si>
  <si>
    <t>B10.510106001069</t>
  </si>
  <si>
    <t>D10.510105003014</t>
  </si>
  <si>
    <t>C10.510510002002 </t>
  </si>
  <si>
    <t>D10.510105003002</t>
  </si>
  <si>
    <t>B10.510106001045</t>
  </si>
  <si>
    <t>D10.510105003031</t>
  </si>
  <si>
    <t>B10.510106001012</t>
  </si>
  <si>
    <t>D10.510510003018</t>
  </si>
  <si>
    <t>D10.510105003035</t>
  </si>
  <si>
    <t>D10.510510003038</t>
  </si>
  <si>
    <t>B10.510106001047</t>
  </si>
  <si>
    <t>B10.710510001090</t>
  </si>
  <si>
    <t>C10.510105002001</t>
  </si>
  <si>
    <t>D10.510105003036</t>
  </si>
  <si>
    <t>B10.510106001013</t>
  </si>
  <si>
    <t>B10.710510001088</t>
  </si>
  <si>
    <t>B10.510106001068</t>
  </si>
  <si>
    <t>B10.510106001048</t>
  </si>
  <si>
    <t>D10.510105003023</t>
  </si>
  <si>
    <t>B10.510106001014</t>
  </si>
  <si>
    <t>B10.510106001049</t>
  </si>
  <si>
    <t>B10.510106001034</t>
  </si>
  <si>
    <t>B10.510106001050</t>
  </si>
  <si>
    <t>B10.510510001078</t>
  </si>
  <si>
    <t>D10.510106003001</t>
  </si>
  <si>
    <t>B10.10106001051</t>
  </si>
  <si>
    <t>C10.51051002003 </t>
  </si>
  <si>
    <t>D10.510510003017</t>
  </si>
  <si>
    <t>D10.510105003029</t>
  </si>
  <si>
    <t>B10.510106001015</t>
  </si>
  <si>
    <t>B10.510105001039 </t>
  </si>
  <si>
    <t>B10.510106001016</t>
  </si>
  <si>
    <t>B10.510106001052</t>
  </si>
  <si>
    <t>B10.510106001067</t>
  </si>
  <si>
    <t>B10.510106001017</t>
  </si>
  <si>
    <t>D10.510105003017</t>
  </si>
  <si>
    <t>D10.510510003030</t>
  </si>
  <si>
    <t>B10.510106001018</t>
  </si>
  <si>
    <t>B10.510106001071</t>
  </si>
  <si>
    <t>C10.510510002001</t>
  </si>
  <si>
    <t>B10.510106001019</t>
  </si>
  <si>
    <t>B10.510510001075</t>
  </si>
  <si>
    <t>D10.510105003020</t>
  </si>
  <si>
    <t>B10.510106001020</t>
  </si>
  <si>
    <t>B10.510106001072</t>
  </si>
  <si>
    <t>B10.510106001053</t>
  </si>
  <si>
    <t>B10.510106001021</t>
  </si>
  <si>
    <t>B10.510106001073</t>
  </si>
  <si>
    <t>C10.510510002006</t>
  </si>
  <si>
    <t>B10.510106001054</t>
  </si>
  <si>
    <t>B10.510106001022</t>
  </si>
  <si>
    <t>C10.51051002004 </t>
  </si>
  <si>
    <t>B10.510106001055</t>
  </si>
  <si>
    <t>B10.510106001056</t>
  </si>
  <si>
    <t>B10.510106001057</t>
  </si>
  <si>
    <t>B10.510510001077</t>
  </si>
  <si>
    <t>B10.710510001091</t>
  </si>
  <si>
    <t>D10.510510003032</t>
  </si>
  <si>
    <t>B10.510106001058</t>
  </si>
  <si>
    <t>B10.510510001005</t>
  </si>
  <si>
    <t>B10.510106001040</t>
  </si>
  <si>
    <t>B10.710510001092</t>
  </si>
  <si>
    <t>B10.510106001065</t>
  </si>
  <si>
    <t>B10.710510001085</t>
  </si>
  <si>
    <t>D10.510105003001</t>
  </si>
  <si>
    <t>B10.510106001059</t>
  </si>
  <si>
    <t>B10.510106001035</t>
  </si>
  <si>
    <t>B10.510510001002</t>
  </si>
  <si>
    <t>D10.510510003016 </t>
  </si>
  <si>
    <t>C10.510105002007</t>
  </si>
  <si>
    <t>B10.510106001060</t>
  </si>
  <si>
    <t>B10.510106001039</t>
  </si>
  <si>
    <t>D10.510105003033</t>
  </si>
  <si>
    <t>B10.510106001024</t>
  </si>
  <si>
    <t>B10.510106001061</t>
  </si>
  <si>
    <t>D10.510105003019</t>
  </si>
  <si>
    <t>B10.510106001025</t>
  </si>
  <si>
    <t>B10.510106001026</t>
  </si>
  <si>
    <t>D10.510510003029</t>
  </si>
  <si>
    <t>B10.510106001027</t>
  </si>
  <si>
    <t>B10.510510001036</t>
  </si>
  <si>
    <t>B10.510106001028</t>
  </si>
  <si>
    <t>B10.510106001062</t>
  </si>
  <si>
    <t>D10.510105003052</t>
  </si>
  <si>
    <t>B10.510106001063</t>
  </si>
  <si>
    <t>B10.710510001083</t>
  </si>
  <si>
    <t>B10.510106001029</t>
  </si>
  <si>
    <t>B10.510106001064</t>
  </si>
  <si>
    <t>B10.510106001030</t>
  </si>
  <si>
    <t>B10.510106001031</t>
  </si>
  <si>
    <t>D10.510510003015</t>
  </si>
  <si>
    <t>B10.510106001032</t>
  </si>
  <si>
    <t>B10.510106001033</t>
  </si>
  <si>
    <t>B10.510106001082</t>
  </si>
  <si>
    <t>SP5-GRADO 9</t>
  </si>
  <si>
    <t>SPA4-GRADO 4</t>
  </si>
  <si>
    <t>SPA2-GRADO 2</t>
  </si>
  <si>
    <t>JS6-GRADO 3</t>
  </si>
  <si>
    <t>SP1-GRADO 5</t>
  </si>
  <si>
    <t>SPA1-GRADO 1</t>
  </si>
  <si>
    <t>SP6-GRADO 10</t>
  </si>
  <si>
    <t>SPA3-GRADO 3</t>
  </si>
  <si>
    <t>JS5-GRADO 4</t>
  </si>
  <si>
    <t>SPA4-GRADO 8</t>
  </si>
  <si>
    <t>SP2-GRADO 6</t>
  </si>
  <si>
    <t>JS2-GRADO 7</t>
  </si>
  <si>
    <t>SP7-GRADO 11</t>
  </si>
  <si>
    <t>JS8-GRADO 1</t>
  </si>
  <si>
    <t>SPA4-GRADO4</t>
  </si>
  <si>
    <t>B10.710510001086</t>
  </si>
  <si>
    <t>DIRECTORA ADMINISTRATIVA</t>
  </si>
  <si>
    <t>D10.510105003010</t>
  </si>
  <si>
    <t>DIRECCIÓN DE ADMINISTRACIÓN DE TALENTO HUMANO</t>
  </si>
  <si>
    <t>LIC. FANNY SALTOS PACHECO</t>
  </si>
  <si>
    <t>fsaltos@epcbomberosmilagro.gob.ec</t>
  </si>
  <si>
    <t>(04) 383-0394 EXTENSIÓN 3004</t>
  </si>
  <si>
    <t>Empresa Pública Cuerpo de Bomberos de Milagro</t>
  </si>
  <si>
    <t xml:space="preserve">OPERADOR DE RADIO </t>
  </si>
  <si>
    <t>Acosta Pérez Steeven Rolando</t>
  </si>
  <si>
    <t>Achance Torres Alexander Alberto</t>
  </si>
  <si>
    <t>Agualongo Reina Damaris Liliana</t>
  </si>
  <si>
    <t>Aguillon Cruz Adriana Beatriz</t>
  </si>
  <si>
    <t>Aguirre Soria Tito Daniel</t>
  </si>
  <si>
    <t>Almeida Belfo Edison Geovanny</t>
  </si>
  <si>
    <t>Altamirano Huacon Edison Javier</t>
  </si>
  <si>
    <t>Alvarado Aldas Álvaro Antonio</t>
  </si>
  <si>
    <t>Andrade Luis Rodríguez Alberto</t>
  </si>
  <si>
    <t>Andrade Orozco Kimberly Dalila</t>
  </si>
  <si>
    <t>Arias Benavidez José Segundo</t>
  </si>
  <si>
    <t>Arriaga Briones Alfredo Aurelio</t>
  </si>
  <si>
    <t>Astudillo Vera Leopoldo Vicente</t>
  </si>
  <si>
    <t>Barre Carrasco Miguel Ángel</t>
  </si>
  <si>
    <t>Barzola Recalde Alex Gabriel</t>
  </si>
  <si>
    <t>Bazurto Barros Pedro Nain</t>
  </si>
  <si>
    <t>Bazurto Barros Tania Cecibel</t>
  </si>
  <si>
    <t>Benavides Villamar Vasco Núñez</t>
  </si>
  <si>
    <t>Bolaños Vallejo Oscar Alberto</t>
  </si>
  <si>
    <t>Burbano Sanchez Byron Giuseppe</t>
  </si>
  <si>
    <t>Caicedo Bajaña Walter Daniel</t>
  </si>
  <si>
    <t>Camino Espinoza Kevin Brayan</t>
  </si>
  <si>
    <t>Campuzano Ortega Gerson Adrian</t>
  </si>
  <si>
    <t>Candelario Arevalo Jessica Mabel</t>
  </si>
  <si>
    <t>Cárdenas Rodríguez Ayinson Douglas</t>
  </si>
  <si>
    <t>Cárdenas Vaque José Miguel</t>
  </si>
  <si>
    <t>Cárdenas Zamora Freddy Antonio</t>
  </si>
  <si>
    <t>Castañeda Sanchez Fabricio Ivan</t>
  </si>
  <si>
    <t>Castillo Cortez Jair Alfredo</t>
  </si>
  <si>
    <t>Castillo Sánchez Holger Armando</t>
  </si>
  <si>
    <t>Contreras León Ana Gabriela</t>
  </si>
  <si>
    <t>Contreras Suasnabas Luis Alfredo</t>
  </si>
  <si>
    <t>Contreras Valero Ricardo Armando</t>
  </si>
  <si>
    <t>Contreras Vargas Enrique Javier</t>
  </si>
  <si>
    <t>Cortez  Tagle Roger Edwin</t>
  </si>
  <si>
    <t>Cortez Villavicencio Paola Inés</t>
  </si>
  <si>
    <t>Chávez Núñez Lidia Narcisa</t>
  </si>
  <si>
    <t>Chilan Rivas Margarita Teodolinda</t>
  </si>
  <si>
    <t>Chung Lazo Kenjy Rafael</t>
  </si>
  <si>
    <t>Díaz Macías Andrés Alberto</t>
  </si>
  <si>
    <t>Donoso Gonzalez Jefferson Ricardo</t>
  </si>
  <si>
    <t>Duarte Silva Efren Adrian</t>
  </si>
  <si>
    <t>Espinoza Alvear Miguel Angel</t>
  </si>
  <si>
    <t>Falcon Yepez Danilo Javier</t>
  </si>
  <si>
    <t>Gallardo Quimi Eliana Gianella</t>
  </si>
  <si>
    <t>Gamarra Salas  Jorge Isidro</t>
  </si>
  <si>
    <t>Garcia Vizueta Paula María</t>
  </si>
  <si>
    <t>Garaicoa Martínez Irina Tamara</t>
  </si>
  <si>
    <t>Garaicoa Paredes Marlon Antonio</t>
  </si>
  <si>
    <t>Guadalupe Marquez John Enrique</t>
  </si>
  <si>
    <t>Gualpa Cambizaca Gabriela Tatiana</t>
  </si>
  <si>
    <t>Gutierrez Zuñiga Marco Antonio</t>
  </si>
  <si>
    <t>Hernández Crespo Lister Rolando</t>
  </si>
  <si>
    <t>Jara Ronquillo Eliana Pastora</t>
  </si>
  <si>
    <t>Jara Saraguayo Rangel Rafael</t>
  </si>
  <si>
    <t>Jaramillo Vargas Mercy Gissela</t>
  </si>
  <si>
    <t>Jiménez Bravo Christian Josué</t>
  </si>
  <si>
    <t>Jimenez Cantillo José Braulio</t>
  </si>
  <si>
    <t>Jiménez Valencia Ana Isabel</t>
  </si>
  <si>
    <t>Jinez Arreaga Jonathan Vladimir</t>
  </si>
  <si>
    <t>Junco Arreaga Lister Rodrigo</t>
  </si>
  <si>
    <t xml:space="preserve">Ledesma Acosta Estela Fernanda </t>
  </si>
  <si>
    <t>León Villamar Néstor Fortunato</t>
  </si>
  <si>
    <t>Llerena Ochoa Miguel Ángel</t>
  </si>
  <si>
    <t>López Calle Jorge Luis</t>
  </si>
  <si>
    <t>López Moreno Kevin Adolfo</t>
  </si>
  <si>
    <t>Lozano Ordoñez Robinson Olmedo</t>
  </si>
  <si>
    <t>Maridueña Marquez Dario Javier</t>
  </si>
  <si>
    <t>Martínez Echeverría Henry Kleber</t>
  </si>
  <si>
    <t>Martínez Jimenez Jimena Elizabeth</t>
  </si>
  <si>
    <t>Matamoros Echeverria Karen Lissette</t>
  </si>
  <si>
    <t>Matamoros Martínez Ramón Henry</t>
  </si>
  <si>
    <t>Medina Castro Víctor Hugo</t>
  </si>
  <si>
    <t>Mejia Villacis Víctor Hugo</t>
  </si>
  <si>
    <t>Mejillones Cevallos Irving Wilson</t>
  </si>
  <si>
    <t>Mendoza Pin José Alfredo</t>
  </si>
  <si>
    <t>Mendoza Rivas Lissette Magdalena</t>
  </si>
  <si>
    <t>Mendoza Vaca Eric Steeven</t>
  </si>
  <si>
    <t>Miranda Manzaba Nery Versalia</t>
  </si>
  <si>
    <t>Mora Figueroa Jefferson Patricio</t>
  </si>
  <si>
    <t>Moran Bustamante Cenen Bladimir</t>
  </si>
  <si>
    <t>Moran Moran Mario Daniel</t>
  </si>
  <si>
    <t>Moran Caicedo Ider Alfonso</t>
  </si>
  <si>
    <t>Moran Meza Freddy Fernando</t>
  </si>
  <si>
    <t>Moreira Carcamo Joanna María</t>
  </si>
  <si>
    <t>Morocho Solis Zully Karina</t>
  </si>
  <si>
    <t>Moyón Benites Edwin Wellington</t>
  </si>
  <si>
    <t>Muñoz Baldeón Frank Ezequiel</t>
  </si>
  <si>
    <t>Muñoz Leal Lister Javier</t>
  </si>
  <si>
    <t>Naranjo Merelo Diego Rafael</t>
  </si>
  <si>
    <t>Navas Castañeda Ricardo Mauricio</t>
  </si>
  <si>
    <t>Noriega Altamirano Luis Armando</t>
  </si>
  <si>
    <t>Ochoa Cevallos Arcecio Rolando</t>
  </si>
  <si>
    <t>Ortiz Víctor Hugo</t>
  </si>
  <si>
    <t>Paguay Andrade Christian Aníbal</t>
  </si>
  <si>
    <t>Paredes Barco Jimmy Ángel</t>
  </si>
  <si>
    <t>Parra Arguello Wilson Cristóbal</t>
  </si>
  <si>
    <t>Peñafiel Bajaña José Luis</t>
  </si>
  <si>
    <t>Peñafiel Bohorquez Jefferson Marino</t>
  </si>
  <si>
    <t>Peralta Lopez Jacinta Tranisto</t>
  </si>
  <si>
    <t>Perez Infante Ronaldo Infante</t>
  </si>
  <si>
    <t>Pilalo Banchon David Eduardo</t>
  </si>
  <si>
    <t>Pilalo Banchon Sara Nickol</t>
  </si>
  <si>
    <t>Pilalo Montes Jesson José</t>
  </si>
  <si>
    <t>Pinto Leon Allisson Katherine</t>
  </si>
  <si>
    <t>Portilla Benavidez Carlos David</t>
  </si>
  <si>
    <t>Quijije Paredes Brayan David</t>
  </si>
  <si>
    <t>Raffo Guevara Juan Pablo</t>
  </si>
  <si>
    <t>Ramos Banchon Sandro Alberto</t>
  </si>
  <si>
    <t>Rea Bravo Tomas Antonio</t>
  </si>
  <si>
    <t>Recalde Cárdenas Jazmin Elizabeth</t>
  </si>
  <si>
    <t>Rios Villalva Rosa Del Pilar</t>
  </si>
  <si>
    <t>Rivas Condo Viviana Paola</t>
  </si>
  <si>
    <t>Robayo Martínez Pablo Aníbal</t>
  </si>
  <si>
    <t>Rodas Facio Wilson A</t>
  </si>
  <si>
    <t>Rodriguez Banchon Shaden Madelein</t>
  </si>
  <si>
    <t>Rodriguez Quinto Nelson Alberto</t>
  </si>
  <si>
    <t>Salazar Rodríguez Sergio Alex</t>
  </si>
  <si>
    <t>Saltos Pacheco Fanny Katherine</t>
  </si>
  <si>
    <t>Saula Saula Franklin Andrés</t>
  </si>
  <si>
    <t>Scott Bajaña Deisy Maritza</t>
  </si>
  <si>
    <t>Silva Centanaro Enmanuel Christopher</t>
  </si>
  <si>
    <t>Solis Peña Giuseppe Alfredo</t>
  </si>
  <si>
    <t>Tamayo Pacheco Nelson Vicente</t>
  </si>
  <si>
    <t>Tigua Pareja Héctor Alfonso</t>
  </si>
  <si>
    <t>Toalongo Carreño Alexander Andrés</t>
  </si>
  <si>
    <t>Tómala Bazurto Jefferson Fabricio</t>
  </si>
  <si>
    <t>Tucunango Barros Luis Antonio</t>
  </si>
  <si>
    <t>Tuquinga Borbor Marcos Antonio</t>
  </si>
  <si>
    <t>Vaca Valencia Víctor Vicente</t>
  </si>
  <si>
    <t>Vargas Ortiz Víctor Bolívar</t>
  </si>
  <si>
    <t>Veloz Flores Danilo Fabián</t>
  </si>
  <si>
    <t>Vicuña Quinto Armando Javier</t>
  </si>
  <si>
    <t>Viejo Mora Manuel Antonio</t>
  </si>
  <si>
    <t>Villalva Moran Mariuxi Andrea</t>
  </si>
  <si>
    <t>Vinueza Sares Nathaly Malenna</t>
  </si>
  <si>
    <t>Zanzzi Chichandi Alejandro Dwilio</t>
  </si>
  <si>
    <t>Zhibre Ortega Luis Roberto</t>
  </si>
  <si>
    <t>Zuñiga Molina Carlos Alberto</t>
  </si>
  <si>
    <t>B10.710510001079</t>
  </si>
  <si>
    <t>Gomez Guillen Geomer  Javier</t>
  </si>
  <si>
    <t>B10.710510001093</t>
  </si>
  <si>
    <t>B10.710510001096</t>
  </si>
  <si>
    <t>B10.710510001094</t>
  </si>
  <si>
    <t>B10.710510001095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</si>
</sst>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name val="Calibri"/>
      <family val="2"/>
      <scheme val="maj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2" fillId="0" borderId="2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center" vertical="center" wrapText="1"/>
    </xf>
    <xf numFmtId="2" fontId="11" fillId="4" borderId="2" xfId="1" applyNumberFormat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2" fontId="12" fillId="0" borderId="2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3" fillId="0" borderId="1" xfId="2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6" fillId="5" borderId="0" xfId="0" applyNumberFormat="1" applyFont="1" applyFill="1" applyAlignment="1">
      <alignment wrapText="1"/>
    </xf>
    <xf numFmtId="2" fontId="16" fillId="5" borderId="0" xfId="0" applyNumberFormat="1" applyFont="1" applyFill="1" applyAlignment="1">
      <alignment wrapText="1"/>
    </xf>
    <xf numFmtId="2" fontId="1" fillId="5" borderId="0" xfId="1" applyNumberFormat="1" applyFont="1" applyFill="1"/>
    <xf numFmtId="0" fontId="1" fillId="5" borderId="0" xfId="1" applyFont="1" applyFill="1"/>
    <xf numFmtId="0" fontId="1" fillId="5" borderId="0" xfId="1" applyFont="1" applyFill="1" applyAlignment="1">
      <alignment horizontal="right"/>
    </xf>
    <xf numFmtId="2" fontId="14" fillId="5" borderId="0" xfId="1" applyNumberFormat="1" applyFont="1" applyFill="1"/>
    <xf numFmtId="0" fontId="7" fillId="5" borderId="0" xfId="1" applyFill="1"/>
    <xf numFmtId="4" fontId="7" fillId="5" borderId="0" xfId="1" applyNumberFormat="1" applyFill="1" applyBorder="1"/>
    <xf numFmtId="4" fontId="7" fillId="5" borderId="0" xfId="1" applyNumberFormat="1" applyFill="1"/>
    <xf numFmtId="4" fontId="1" fillId="5" borderId="0" xfId="1" applyNumberFormat="1" applyFont="1" applyFill="1"/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72.104.211.110:8989/web/webclient/home" TargetMode="External"/><Relationship Id="rId13" Type="http://schemas.openxmlformats.org/officeDocument/2006/relationships/hyperlink" Target="http://172.104.211.110:8989/web/webclient/home" TargetMode="External"/><Relationship Id="rId18" Type="http://schemas.openxmlformats.org/officeDocument/2006/relationships/hyperlink" Target="http://172.104.211.110:8989/web/webclient/home" TargetMode="External"/><Relationship Id="rId3" Type="http://schemas.openxmlformats.org/officeDocument/2006/relationships/hyperlink" Target="http://172.104.211.110:8989/web/webclient/home" TargetMode="External"/><Relationship Id="rId7" Type="http://schemas.openxmlformats.org/officeDocument/2006/relationships/hyperlink" Target="http://172.104.211.110:8989/web/webclient/home" TargetMode="External"/><Relationship Id="rId12" Type="http://schemas.openxmlformats.org/officeDocument/2006/relationships/hyperlink" Target="http://172.104.211.110:8989/web/webclient/home" TargetMode="External"/><Relationship Id="rId17" Type="http://schemas.openxmlformats.org/officeDocument/2006/relationships/hyperlink" Target="http://172.104.211.110:8989/web/webclient/home" TargetMode="External"/><Relationship Id="rId2" Type="http://schemas.openxmlformats.org/officeDocument/2006/relationships/hyperlink" Target="http://172.104.211.110:8989/web/webclient/home" TargetMode="External"/><Relationship Id="rId16" Type="http://schemas.openxmlformats.org/officeDocument/2006/relationships/hyperlink" Target="http://172.104.211.110:8989/web/webclient/hom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172.104.211.110:8989/web/webclient/home" TargetMode="External"/><Relationship Id="rId6" Type="http://schemas.openxmlformats.org/officeDocument/2006/relationships/hyperlink" Target="http://172.104.211.110:8989/web/webclient/home" TargetMode="External"/><Relationship Id="rId11" Type="http://schemas.openxmlformats.org/officeDocument/2006/relationships/hyperlink" Target="http://172.104.211.110:8989/web/webclient/home" TargetMode="External"/><Relationship Id="rId5" Type="http://schemas.openxmlformats.org/officeDocument/2006/relationships/hyperlink" Target="http://172.104.211.110:8989/web/webclient/home" TargetMode="External"/><Relationship Id="rId15" Type="http://schemas.openxmlformats.org/officeDocument/2006/relationships/hyperlink" Target="http://172.104.211.110:8989/web/webclient/home" TargetMode="External"/><Relationship Id="rId10" Type="http://schemas.openxmlformats.org/officeDocument/2006/relationships/hyperlink" Target="http://172.104.211.110:8989/web/webclient/home" TargetMode="External"/><Relationship Id="rId19" Type="http://schemas.openxmlformats.org/officeDocument/2006/relationships/hyperlink" Target="http://172.104.211.110:8989/web/webclient/home" TargetMode="External"/><Relationship Id="rId4" Type="http://schemas.openxmlformats.org/officeDocument/2006/relationships/hyperlink" Target="http://172.104.211.110:8989/web/webclient/home" TargetMode="External"/><Relationship Id="rId9" Type="http://schemas.openxmlformats.org/officeDocument/2006/relationships/hyperlink" Target="http://172.104.211.110:8989/web/webclient/home" TargetMode="External"/><Relationship Id="rId14" Type="http://schemas.openxmlformats.org/officeDocument/2006/relationships/hyperlink" Target="http://172.104.211.110:8989/web/webclient/ho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saltos@epcbomberosmilag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5"/>
  <sheetViews>
    <sheetView tabSelected="1" zoomScaleNormal="100" workbookViewId="0">
      <selection activeCell="F151" sqref="F151"/>
    </sheetView>
  </sheetViews>
  <sheetFormatPr baseColWidth="10" defaultColWidth="14.42578125" defaultRowHeight="15" customHeight="1" x14ac:dyDescent="0.25"/>
  <cols>
    <col min="1" max="2" width="15" customWidth="1"/>
    <col min="3" max="3" width="35.7109375" customWidth="1"/>
    <col min="4" max="4" width="35.85546875" customWidth="1"/>
    <col min="5" max="5" width="32.140625" customWidth="1"/>
    <col min="6" max="6" width="27.7109375" customWidth="1"/>
    <col min="7" max="7" width="26.5703125" customWidth="1"/>
    <col min="8" max="8" width="22.85546875" customWidth="1"/>
    <col min="9" max="9" width="25.28515625" customWidth="1"/>
    <col min="10" max="10" width="23.28515625" customWidth="1"/>
    <col min="11" max="11" width="20.28515625" customWidth="1"/>
    <col min="12" max="12" width="21.42578125" customWidth="1"/>
    <col min="13" max="13" width="19.42578125" customWidth="1"/>
    <col min="14" max="25" width="10" customWidth="1"/>
  </cols>
  <sheetData>
    <row r="1" spans="1:25" ht="45" customHeight="1" x14ac:dyDescent="0.25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 customHeight="1" x14ac:dyDescent="0.25">
      <c r="A2" s="6">
        <v>1</v>
      </c>
      <c r="B2" s="27" t="s">
        <v>242</v>
      </c>
      <c r="C2" s="6" t="s">
        <v>40</v>
      </c>
      <c r="D2" s="6" t="s">
        <v>13</v>
      </c>
      <c r="E2" s="6" t="s">
        <v>86</v>
      </c>
      <c r="F2" s="6" t="s">
        <v>218</v>
      </c>
      <c r="G2" s="15">
        <v>1212</v>
      </c>
      <c r="H2" s="18">
        <f>G2*12</f>
        <v>14544</v>
      </c>
      <c r="I2" s="19">
        <f>+G2/12*1</f>
        <v>101</v>
      </c>
      <c r="J2" s="19">
        <f>460/12*1</f>
        <v>38.333333333333336</v>
      </c>
      <c r="K2" s="19">
        <v>0</v>
      </c>
      <c r="L2" s="19">
        <v>0</v>
      </c>
      <c r="M2" s="20">
        <f>I2+J2+K2+L2</f>
        <v>139.33333333333334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.75" customHeight="1" x14ac:dyDescent="0.25">
      <c r="A3" s="6">
        <v>2</v>
      </c>
      <c r="B3" s="27" t="s">
        <v>243</v>
      </c>
      <c r="C3" s="6" t="s">
        <v>44</v>
      </c>
      <c r="D3" s="6" t="s">
        <v>13</v>
      </c>
      <c r="E3" s="6" t="s">
        <v>383</v>
      </c>
      <c r="F3" s="6" t="s">
        <v>223</v>
      </c>
      <c r="G3" s="43">
        <v>264.33</v>
      </c>
      <c r="H3" s="18">
        <f>G3*12</f>
        <v>3171.96</v>
      </c>
      <c r="I3" s="19">
        <f>+G3/12*1</f>
        <v>22.0275</v>
      </c>
      <c r="J3" s="19">
        <f>460/12*1</f>
        <v>38.333333333333336</v>
      </c>
      <c r="K3" s="19">
        <v>0</v>
      </c>
      <c r="L3" s="19">
        <v>0</v>
      </c>
      <c r="M3" s="20">
        <f>I3+J3+K3+L3</f>
        <v>60.360833333333332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customHeight="1" x14ac:dyDescent="0.25">
      <c r="A4" s="6">
        <v>3</v>
      </c>
      <c r="B4" s="27" t="s">
        <v>244</v>
      </c>
      <c r="C4" s="6" t="s">
        <v>41</v>
      </c>
      <c r="D4" s="6" t="s">
        <v>13</v>
      </c>
      <c r="E4" s="6" t="s">
        <v>87</v>
      </c>
      <c r="F4" s="6" t="s">
        <v>219</v>
      </c>
      <c r="G4" s="15">
        <v>733</v>
      </c>
      <c r="H4" s="18">
        <f t="shared" ref="H4:H70" si="0">G4*12</f>
        <v>8796</v>
      </c>
      <c r="I4" s="19">
        <f t="shared" ref="I4:I70" si="1">+G4/12*1</f>
        <v>61.083333333333336</v>
      </c>
      <c r="J4" s="19">
        <f t="shared" ref="J4:J70" si="2">460/12*1</f>
        <v>38.333333333333336</v>
      </c>
      <c r="K4" s="19">
        <v>0</v>
      </c>
      <c r="L4" s="19">
        <v>0</v>
      </c>
      <c r="M4" s="20">
        <f t="shared" ref="M4:M70" si="3">I4+J4+K4+L4</f>
        <v>99.416666666666671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 customHeight="1" x14ac:dyDescent="0.25">
      <c r="A5" s="6">
        <v>4</v>
      </c>
      <c r="B5" s="27" t="s">
        <v>245</v>
      </c>
      <c r="C5" s="6" t="s">
        <v>42</v>
      </c>
      <c r="D5" s="6" t="s">
        <v>13</v>
      </c>
      <c r="E5" s="6" t="s">
        <v>88</v>
      </c>
      <c r="F5" s="6" t="s">
        <v>219</v>
      </c>
      <c r="G5" s="15">
        <v>733</v>
      </c>
      <c r="H5" s="18">
        <f t="shared" si="0"/>
        <v>8796</v>
      </c>
      <c r="I5" s="19">
        <f t="shared" si="1"/>
        <v>61.083333333333336</v>
      </c>
      <c r="J5" s="19">
        <f t="shared" si="2"/>
        <v>38.333333333333336</v>
      </c>
      <c r="K5" s="19">
        <v>0</v>
      </c>
      <c r="L5" s="19">
        <v>0</v>
      </c>
      <c r="M5" s="20">
        <f t="shared" si="3"/>
        <v>99.416666666666671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 customHeight="1" x14ac:dyDescent="0.25">
      <c r="A6" s="6">
        <v>5</v>
      </c>
      <c r="B6" s="27" t="s">
        <v>246</v>
      </c>
      <c r="C6" s="6" t="s">
        <v>241</v>
      </c>
      <c r="D6" s="6" t="s">
        <v>13</v>
      </c>
      <c r="E6" s="6" t="s">
        <v>89</v>
      </c>
      <c r="F6" s="6" t="s">
        <v>220</v>
      </c>
      <c r="G6" s="15">
        <v>622</v>
      </c>
      <c r="H6" s="18">
        <f t="shared" si="0"/>
        <v>7464</v>
      </c>
      <c r="I6" s="19">
        <f t="shared" si="1"/>
        <v>51.833333333333336</v>
      </c>
      <c r="J6" s="19">
        <f t="shared" si="2"/>
        <v>38.333333333333336</v>
      </c>
      <c r="K6" s="19">
        <v>0</v>
      </c>
      <c r="L6" s="19">
        <v>0</v>
      </c>
      <c r="M6" s="20">
        <f t="shared" si="3"/>
        <v>90.166666666666671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.75" customHeight="1" x14ac:dyDescent="0.25">
      <c r="A7" s="6">
        <v>6</v>
      </c>
      <c r="B7" s="27" t="s">
        <v>247</v>
      </c>
      <c r="C7" s="6" t="s">
        <v>44</v>
      </c>
      <c r="D7" s="6" t="s">
        <v>12</v>
      </c>
      <c r="E7" s="6" t="s">
        <v>91</v>
      </c>
      <c r="F7" s="6"/>
      <c r="G7" s="15">
        <v>660</v>
      </c>
      <c r="H7" s="18">
        <f>G7*12</f>
        <v>7920</v>
      </c>
      <c r="I7" s="19">
        <f>+G7/12*1</f>
        <v>55</v>
      </c>
      <c r="J7" s="19">
        <f t="shared" si="2"/>
        <v>38.333333333333336</v>
      </c>
      <c r="K7" s="19">
        <v>0</v>
      </c>
      <c r="L7" s="19">
        <v>0</v>
      </c>
      <c r="M7" s="20">
        <f>I7+J7+K7+L7</f>
        <v>93.333333333333343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.75" customHeight="1" x14ac:dyDescent="0.25">
      <c r="A8" s="6">
        <v>7</v>
      </c>
      <c r="B8" s="27" t="s">
        <v>248</v>
      </c>
      <c r="C8" s="6" t="s">
        <v>44</v>
      </c>
      <c r="D8" s="6" t="s">
        <v>12</v>
      </c>
      <c r="E8" s="6" t="s">
        <v>92</v>
      </c>
      <c r="F8" s="6"/>
      <c r="G8" s="15">
        <v>660</v>
      </c>
      <c r="H8" s="18">
        <f>G8*12</f>
        <v>7920</v>
      </c>
      <c r="I8" s="19">
        <f>+G8/12*1</f>
        <v>55</v>
      </c>
      <c r="J8" s="19">
        <f t="shared" si="2"/>
        <v>38.333333333333336</v>
      </c>
      <c r="K8" s="19">
        <v>0</v>
      </c>
      <c r="L8" s="19">
        <v>0</v>
      </c>
      <c r="M8" s="20">
        <f>I8+J8+K8+L8</f>
        <v>93.333333333333343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75" customHeight="1" x14ac:dyDescent="0.25">
      <c r="A9" s="6">
        <v>8</v>
      </c>
      <c r="B9" s="27" t="s">
        <v>249</v>
      </c>
      <c r="C9" s="6" t="s">
        <v>43</v>
      </c>
      <c r="D9" s="6" t="s">
        <v>13</v>
      </c>
      <c r="E9" s="6" t="s">
        <v>90</v>
      </c>
      <c r="F9" s="6" t="s">
        <v>221</v>
      </c>
      <c r="G9" s="15">
        <v>1800</v>
      </c>
      <c r="H9" s="18">
        <f t="shared" si="0"/>
        <v>21600</v>
      </c>
      <c r="I9" s="19">
        <f t="shared" si="1"/>
        <v>150</v>
      </c>
      <c r="J9" s="19">
        <f t="shared" si="2"/>
        <v>38.333333333333336</v>
      </c>
      <c r="K9" s="19">
        <v>0</v>
      </c>
      <c r="L9" s="19">
        <v>0</v>
      </c>
      <c r="M9" s="20">
        <f t="shared" si="3"/>
        <v>188.33333333333334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.75" customHeight="1" x14ac:dyDescent="0.25">
      <c r="A10" s="6">
        <v>9</v>
      </c>
      <c r="B10" s="27" t="s">
        <v>250</v>
      </c>
      <c r="C10" s="6" t="s">
        <v>44</v>
      </c>
      <c r="D10" s="6" t="s">
        <v>12</v>
      </c>
      <c r="E10" s="6" t="s">
        <v>93</v>
      </c>
      <c r="F10" s="6"/>
      <c r="G10" s="15">
        <v>660</v>
      </c>
      <c r="H10" s="18">
        <f t="shared" si="0"/>
        <v>7920</v>
      </c>
      <c r="I10" s="19">
        <f t="shared" si="1"/>
        <v>55</v>
      </c>
      <c r="J10" s="19">
        <f t="shared" si="2"/>
        <v>38.333333333333336</v>
      </c>
      <c r="K10" s="19">
        <v>0</v>
      </c>
      <c r="L10" s="19">
        <v>0</v>
      </c>
      <c r="M10" s="20">
        <f t="shared" si="3"/>
        <v>93.333333333333343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.75" customHeight="1" x14ac:dyDescent="0.25">
      <c r="A11" s="6">
        <v>10</v>
      </c>
      <c r="B11" s="27" t="s">
        <v>251</v>
      </c>
      <c r="C11" s="6" t="s">
        <v>45</v>
      </c>
      <c r="D11" s="6" t="s">
        <v>13</v>
      </c>
      <c r="E11" s="6" t="s">
        <v>94</v>
      </c>
      <c r="F11" s="6" t="s">
        <v>222</v>
      </c>
      <c r="G11" s="15">
        <v>817</v>
      </c>
      <c r="H11" s="18">
        <f t="shared" si="0"/>
        <v>9804</v>
      </c>
      <c r="I11" s="19">
        <f t="shared" si="1"/>
        <v>68.083333333333329</v>
      </c>
      <c r="J11" s="19">
        <f t="shared" si="2"/>
        <v>38.333333333333336</v>
      </c>
      <c r="K11" s="19">
        <v>0</v>
      </c>
      <c r="L11" s="19">
        <v>0</v>
      </c>
      <c r="M11" s="20">
        <f t="shared" si="3"/>
        <v>106.41666666666666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.75" customHeight="1" x14ac:dyDescent="0.25">
      <c r="A12" s="6">
        <v>11</v>
      </c>
      <c r="B12" s="27" t="s">
        <v>252</v>
      </c>
      <c r="C12" s="6" t="s">
        <v>44</v>
      </c>
      <c r="D12" s="6" t="s">
        <v>12</v>
      </c>
      <c r="E12" s="6" t="s">
        <v>95</v>
      </c>
      <c r="F12" s="6"/>
      <c r="G12" s="15">
        <v>660</v>
      </c>
      <c r="H12" s="17">
        <f t="shared" si="0"/>
        <v>7920</v>
      </c>
      <c r="I12" s="19">
        <f t="shared" si="1"/>
        <v>55</v>
      </c>
      <c r="J12" s="19">
        <f t="shared" si="2"/>
        <v>38.333333333333336</v>
      </c>
      <c r="K12" s="19">
        <v>0</v>
      </c>
      <c r="L12" s="19">
        <v>0</v>
      </c>
      <c r="M12" s="20">
        <f t="shared" si="3"/>
        <v>93.333333333333343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75" customHeight="1" x14ac:dyDescent="0.25">
      <c r="A13" s="6">
        <v>12</v>
      </c>
      <c r="B13" s="27" t="s">
        <v>253</v>
      </c>
      <c r="C13" s="6" t="s">
        <v>46</v>
      </c>
      <c r="D13" s="6" t="s">
        <v>12</v>
      </c>
      <c r="E13" s="6" t="s">
        <v>96</v>
      </c>
      <c r="F13" s="6"/>
      <c r="G13" s="15">
        <v>800</v>
      </c>
      <c r="H13" s="18">
        <f t="shared" si="0"/>
        <v>9600</v>
      </c>
      <c r="I13" s="19">
        <f t="shared" si="1"/>
        <v>66.666666666666671</v>
      </c>
      <c r="J13" s="19">
        <f t="shared" si="2"/>
        <v>38.333333333333336</v>
      </c>
      <c r="K13" s="19">
        <v>0</v>
      </c>
      <c r="L13" s="19">
        <v>1000</v>
      </c>
      <c r="M13" s="20">
        <f t="shared" si="3"/>
        <v>1105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75" customHeight="1" x14ac:dyDescent="0.25">
      <c r="A14" s="6">
        <v>13</v>
      </c>
      <c r="B14" s="27" t="s">
        <v>254</v>
      </c>
      <c r="C14" s="6" t="s">
        <v>44</v>
      </c>
      <c r="D14" s="6" t="s">
        <v>12</v>
      </c>
      <c r="E14" s="6" t="s">
        <v>97</v>
      </c>
      <c r="F14" s="6"/>
      <c r="G14" s="15">
        <v>660</v>
      </c>
      <c r="H14" s="18">
        <f t="shared" si="0"/>
        <v>7920</v>
      </c>
      <c r="I14" s="19">
        <f t="shared" si="1"/>
        <v>55</v>
      </c>
      <c r="J14" s="19">
        <f t="shared" si="2"/>
        <v>38.333333333333336</v>
      </c>
      <c r="K14" s="19">
        <v>0</v>
      </c>
      <c r="L14" s="19">
        <v>0</v>
      </c>
      <c r="M14" s="20">
        <f t="shared" si="3"/>
        <v>93.333333333333343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75" customHeight="1" x14ac:dyDescent="0.25">
      <c r="A15" s="6">
        <v>14</v>
      </c>
      <c r="B15" s="27" t="s">
        <v>255</v>
      </c>
      <c r="C15" s="6" t="s">
        <v>44</v>
      </c>
      <c r="D15" s="6" t="s">
        <v>12</v>
      </c>
      <c r="E15" s="6" t="s">
        <v>100</v>
      </c>
      <c r="F15" s="6"/>
      <c r="G15" s="15">
        <v>680</v>
      </c>
      <c r="H15" s="18">
        <f t="shared" si="0"/>
        <v>8160</v>
      </c>
      <c r="I15" s="19">
        <f t="shared" si="1"/>
        <v>56.666666666666664</v>
      </c>
      <c r="J15" s="19">
        <f t="shared" si="2"/>
        <v>38.333333333333336</v>
      </c>
      <c r="K15" s="19">
        <v>0</v>
      </c>
      <c r="L15" s="19">
        <v>0</v>
      </c>
      <c r="M15" s="20">
        <f t="shared" si="3"/>
        <v>95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.75" customHeight="1" x14ac:dyDescent="0.25">
      <c r="A16" s="6">
        <v>15</v>
      </c>
      <c r="B16" s="27" t="s">
        <v>256</v>
      </c>
      <c r="C16" s="6" t="s">
        <v>44</v>
      </c>
      <c r="D16" s="6" t="s">
        <v>13</v>
      </c>
      <c r="E16" s="6" t="s">
        <v>98</v>
      </c>
      <c r="F16" s="6" t="s">
        <v>223</v>
      </c>
      <c r="G16" s="15">
        <v>610</v>
      </c>
      <c r="H16" s="18">
        <f t="shared" si="0"/>
        <v>7320</v>
      </c>
      <c r="I16" s="19">
        <f t="shared" si="1"/>
        <v>50.833333333333336</v>
      </c>
      <c r="J16" s="19">
        <f t="shared" si="2"/>
        <v>38.333333333333336</v>
      </c>
      <c r="K16" s="19">
        <v>0</v>
      </c>
      <c r="L16" s="19">
        <v>0</v>
      </c>
      <c r="M16" s="20">
        <f t="shared" si="3"/>
        <v>89.166666666666671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75" customHeight="1" x14ac:dyDescent="0.25">
      <c r="A17" s="6">
        <v>16</v>
      </c>
      <c r="B17" s="27" t="s">
        <v>257</v>
      </c>
      <c r="C17" s="6" t="s">
        <v>44</v>
      </c>
      <c r="D17" s="6" t="s">
        <v>13</v>
      </c>
      <c r="E17" s="6" t="s">
        <v>99</v>
      </c>
      <c r="F17" s="6" t="s">
        <v>223</v>
      </c>
      <c r="G17" s="15">
        <v>610</v>
      </c>
      <c r="H17" s="18">
        <f t="shared" si="0"/>
        <v>7320</v>
      </c>
      <c r="I17" s="19">
        <f t="shared" si="1"/>
        <v>50.833333333333336</v>
      </c>
      <c r="J17" s="19">
        <f t="shared" si="2"/>
        <v>38.333333333333336</v>
      </c>
      <c r="K17" s="19">
        <v>0</v>
      </c>
      <c r="L17" s="19">
        <v>0</v>
      </c>
      <c r="M17" s="20">
        <f t="shared" si="3"/>
        <v>89.166666666666671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75" customHeight="1" x14ac:dyDescent="0.25">
      <c r="A18" s="6">
        <v>17</v>
      </c>
      <c r="B18" s="27" t="s">
        <v>258</v>
      </c>
      <c r="C18" s="6" t="s">
        <v>44</v>
      </c>
      <c r="D18" s="6" t="s">
        <v>13</v>
      </c>
      <c r="E18" s="6" t="s">
        <v>381</v>
      </c>
      <c r="F18" s="6" t="s">
        <v>223</v>
      </c>
      <c r="G18" s="15">
        <v>610</v>
      </c>
      <c r="H18" s="18">
        <f t="shared" si="0"/>
        <v>7320</v>
      </c>
      <c r="I18" s="19">
        <f t="shared" si="1"/>
        <v>50.833333333333336</v>
      </c>
      <c r="J18" s="19">
        <f t="shared" si="2"/>
        <v>38.333333333333336</v>
      </c>
      <c r="K18" s="19">
        <v>0</v>
      </c>
      <c r="L18" s="19">
        <v>0</v>
      </c>
      <c r="M18" s="20">
        <f t="shared" si="3"/>
        <v>89.166666666666671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75" customHeight="1" x14ac:dyDescent="0.25">
      <c r="A19" s="6">
        <v>18</v>
      </c>
      <c r="B19" s="27" t="s">
        <v>259</v>
      </c>
      <c r="C19" s="6" t="s">
        <v>44</v>
      </c>
      <c r="D19" s="6" t="s">
        <v>12</v>
      </c>
      <c r="E19" s="6" t="s">
        <v>101</v>
      </c>
      <c r="F19" s="6"/>
      <c r="G19" s="15">
        <v>660</v>
      </c>
      <c r="H19" s="18">
        <f t="shared" si="0"/>
        <v>7920</v>
      </c>
      <c r="I19" s="19">
        <f t="shared" si="1"/>
        <v>55</v>
      </c>
      <c r="J19" s="19">
        <f t="shared" si="2"/>
        <v>38.333333333333336</v>
      </c>
      <c r="K19" s="19">
        <v>0</v>
      </c>
      <c r="L19" s="19">
        <v>0</v>
      </c>
      <c r="M19" s="20">
        <f t="shared" si="3"/>
        <v>93.333333333333343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75" customHeight="1" x14ac:dyDescent="0.25">
      <c r="A20" s="6">
        <v>19</v>
      </c>
      <c r="B20" s="27" t="s">
        <v>260</v>
      </c>
      <c r="C20" s="6" t="s">
        <v>44</v>
      </c>
      <c r="D20" s="6" t="s">
        <v>12</v>
      </c>
      <c r="E20" s="6" t="s">
        <v>102</v>
      </c>
      <c r="F20" s="6"/>
      <c r="G20" s="15">
        <v>680</v>
      </c>
      <c r="H20" s="18">
        <f t="shared" si="0"/>
        <v>8160</v>
      </c>
      <c r="I20" s="19">
        <f t="shared" si="1"/>
        <v>56.666666666666664</v>
      </c>
      <c r="J20" s="19">
        <f t="shared" si="2"/>
        <v>38.333333333333336</v>
      </c>
      <c r="K20" s="19">
        <v>0</v>
      </c>
      <c r="L20" s="19">
        <v>0</v>
      </c>
      <c r="M20" s="20">
        <f t="shared" si="3"/>
        <v>95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75" customHeight="1" x14ac:dyDescent="0.25">
      <c r="A21" s="6">
        <v>20</v>
      </c>
      <c r="B21" s="27" t="s">
        <v>261</v>
      </c>
      <c r="C21" s="6" t="s">
        <v>44</v>
      </c>
      <c r="D21" s="6" t="s">
        <v>13</v>
      </c>
      <c r="E21" s="6" t="s">
        <v>384</v>
      </c>
      <c r="F21" s="6" t="s">
        <v>223</v>
      </c>
      <c r="G21" s="43">
        <v>162.66999999999999</v>
      </c>
      <c r="H21" s="18">
        <f t="shared" si="0"/>
        <v>1952.04</v>
      </c>
      <c r="I21" s="19">
        <f t="shared" si="1"/>
        <v>13.555833333333332</v>
      </c>
      <c r="J21" s="19">
        <f t="shared" si="2"/>
        <v>38.333333333333336</v>
      </c>
      <c r="K21" s="19">
        <v>0</v>
      </c>
      <c r="L21" s="19">
        <v>0</v>
      </c>
      <c r="M21" s="20">
        <f t="shared" si="3"/>
        <v>51.889166666666668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25">
      <c r="A22" s="6">
        <v>21</v>
      </c>
      <c r="B22" s="27" t="s">
        <v>262</v>
      </c>
      <c r="C22" s="6" t="s">
        <v>44</v>
      </c>
      <c r="D22" s="6" t="s">
        <v>12</v>
      </c>
      <c r="E22" s="6" t="s">
        <v>103</v>
      </c>
      <c r="F22" s="6"/>
      <c r="G22" s="15">
        <v>660</v>
      </c>
      <c r="H22" s="18">
        <f t="shared" si="0"/>
        <v>7920</v>
      </c>
      <c r="I22" s="19">
        <f t="shared" si="1"/>
        <v>55</v>
      </c>
      <c r="J22" s="19">
        <f t="shared" si="2"/>
        <v>38.333333333333336</v>
      </c>
      <c r="K22" s="19">
        <v>0</v>
      </c>
      <c r="L22" s="19">
        <v>0</v>
      </c>
      <c r="M22" s="20">
        <f t="shared" si="3"/>
        <v>93.333333333333343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25">
      <c r="A23" s="6">
        <v>22</v>
      </c>
      <c r="B23" s="27" t="s">
        <v>263</v>
      </c>
      <c r="C23" s="6" t="s">
        <v>80</v>
      </c>
      <c r="D23" s="6" t="s">
        <v>13</v>
      </c>
      <c r="E23" s="6" t="s">
        <v>104</v>
      </c>
      <c r="F23" s="6" t="s">
        <v>220</v>
      </c>
      <c r="G23" s="15">
        <v>622</v>
      </c>
      <c r="H23" s="18">
        <f t="shared" si="0"/>
        <v>7464</v>
      </c>
      <c r="I23" s="19">
        <f t="shared" si="1"/>
        <v>51.833333333333336</v>
      </c>
      <c r="J23" s="19">
        <f t="shared" si="2"/>
        <v>38.333333333333336</v>
      </c>
      <c r="K23" s="19">
        <v>0</v>
      </c>
      <c r="L23" s="19">
        <v>0</v>
      </c>
      <c r="M23" s="20">
        <f t="shared" si="3"/>
        <v>90.166666666666671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75" customHeight="1" x14ac:dyDescent="0.25">
      <c r="A24" s="6">
        <v>23</v>
      </c>
      <c r="B24" s="27" t="s">
        <v>264</v>
      </c>
      <c r="C24" s="6" t="s">
        <v>44</v>
      </c>
      <c r="D24" s="6" t="s">
        <v>13</v>
      </c>
      <c r="E24" s="6" t="s">
        <v>105</v>
      </c>
      <c r="F24" s="6" t="s">
        <v>223</v>
      </c>
      <c r="G24" s="15">
        <v>610</v>
      </c>
      <c r="H24" s="18">
        <f t="shared" si="0"/>
        <v>7320</v>
      </c>
      <c r="I24" s="19">
        <f t="shared" si="1"/>
        <v>50.833333333333336</v>
      </c>
      <c r="J24" s="19">
        <f t="shared" si="2"/>
        <v>38.333333333333336</v>
      </c>
      <c r="K24" s="19">
        <v>0</v>
      </c>
      <c r="L24" s="19">
        <v>0</v>
      </c>
      <c r="M24" s="20">
        <f t="shared" si="3"/>
        <v>89.166666666666671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 customHeight="1" x14ac:dyDescent="0.25">
      <c r="A25" s="6">
        <v>24</v>
      </c>
      <c r="B25" s="27" t="s">
        <v>265</v>
      </c>
      <c r="C25" s="6" t="s">
        <v>47</v>
      </c>
      <c r="D25" s="6" t="s">
        <v>13</v>
      </c>
      <c r="E25" s="6" t="s">
        <v>106</v>
      </c>
      <c r="F25" s="6" t="s">
        <v>224</v>
      </c>
      <c r="G25" s="15">
        <v>1412</v>
      </c>
      <c r="H25" s="18">
        <f t="shared" si="0"/>
        <v>16944</v>
      </c>
      <c r="I25" s="19">
        <f t="shared" si="1"/>
        <v>117.66666666666667</v>
      </c>
      <c r="J25" s="19">
        <f t="shared" si="2"/>
        <v>38.333333333333336</v>
      </c>
      <c r="K25" s="19">
        <v>0</v>
      </c>
      <c r="L25" s="19">
        <v>268</v>
      </c>
      <c r="M25" s="20">
        <f t="shared" si="3"/>
        <v>424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75" customHeight="1" x14ac:dyDescent="0.25">
      <c r="A26" s="6">
        <v>25</v>
      </c>
      <c r="B26" s="27" t="s">
        <v>266</v>
      </c>
      <c r="C26" s="6" t="s">
        <v>48</v>
      </c>
      <c r="D26" s="6" t="s">
        <v>13</v>
      </c>
      <c r="E26" s="6" t="s">
        <v>107</v>
      </c>
      <c r="F26" s="6" t="s">
        <v>222</v>
      </c>
      <c r="G26" s="15">
        <v>817</v>
      </c>
      <c r="H26" s="18">
        <f t="shared" si="0"/>
        <v>9804</v>
      </c>
      <c r="I26" s="19">
        <f t="shared" si="1"/>
        <v>68.083333333333329</v>
      </c>
      <c r="J26" s="19">
        <f t="shared" si="2"/>
        <v>38.333333333333336</v>
      </c>
      <c r="K26" s="19">
        <v>0</v>
      </c>
      <c r="L26" s="19">
        <v>0</v>
      </c>
      <c r="M26" s="20">
        <f t="shared" si="3"/>
        <v>106.41666666666666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 x14ac:dyDescent="0.25">
      <c r="A27" s="6">
        <v>26</v>
      </c>
      <c r="B27" s="27" t="s">
        <v>267</v>
      </c>
      <c r="C27" s="6" t="s">
        <v>44</v>
      </c>
      <c r="D27" s="6" t="s">
        <v>12</v>
      </c>
      <c r="E27" s="6" t="s">
        <v>108</v>
      </c>
      <c r="F27" s="6"/>
      <c r="G27" s="15">
        <v>680</v>
      </c>
      <c r="H27" s="18">
        <f t="shared" si="0"/>
        <v>8160</v>
      </c>
      <c r="I27" s="19">
        <f t="shared" si="1"/>
        <v>56.666666666666664</v>
      </c>
      <c r="J27" s="19">
        <f t="shared" si="2"/>
        <v>38.333333333333336</v>
      </c>
      <c r="K27" s="19">
        <v>0</v>
      </c>
      <c r="L27" s="19">
        <v>0</v>
      </c>
      <c r="M27" s="20">
        <f t="shared" si="3"/>
        <v>95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75" customHeight="1" x14ac:dyDescent="0.25">
      <c r="A28" s="6">
        <v>27</v>
      </c>
      <c r="B28" s="27" t="s">
        <v>268</v>
      </c>
      <c r="C28" s="6" t="s">
        <v>44</v>
      </c>
      <c r="D28" s="6" t="s">
        <v>12</v>
      </c>
      <c r="E28" s="6" t="s">
        <v>109</v>
      </c>
      <c r="F28" s="6"/>
      <c r="G28" s="15">
        <v>660</v>
      </c>
      <c r="H28" s="18">
        <f t="shared" si="0"/>
        <v>7920</v>
      </c>
      <c r="I28" s="19">
        <f t="shared" si="1"/>
        <v>55</v>
      </c>
      <c r="J28" s="19">
        <f t="shared" si="2"/>
        <v>38.333333333333336</v>
      </c>
      <c r="K28" s="19">
        <v>0</v>
      </c>
      <c r="L28" s="19">
        <v>0</v>
      </c>
      <c r="M28" s="20">
        <f t="shared" si="3"/>
        <v>93.333333333333343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 customHeight="1" x14ac:dyDescent="0.25">
      <c r="A29" s="6">
        <v>28</v>
      </c>
      <c r="B29" s="27" t="s">
        <v>269</v>
      </c>
      <c r="C29" s="6" t="s">
        <v>44</v>
      </c>
      <c r="D29" s="6" t="s">
        <v>13</v>
      </c>
      <c r="E29" s="6" t="s">
        <v>110</v>
      </c>
      <c r="F29" s="6" t="s">
        <v>223</v>
      </c>
      <c r="G29" s="15">
        <v>610</v>
      </c>
      <c r="H29" s="18">
        <f t="shared" si="0"/>
        <v>7320</v>
      </c>
      <c r="I29" s="19">
        <f t="shared" si="1"/>
        <v>50.833333333333336</v>
      </c>
      <c r="J29" s="19">
        <f t="shared" si="2"/>
        <v>38.333333333333336</v>
      </c>
      <c r="K29" s="19">
        <v>0</v>
      </c>
      <c r="L29" s="19">
        <v>0</v>
      </c>
      <c r="M29" s="20">
        <f t="shared" si="3"/>
        <v>89.166666666666671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x14ac:dyDescent="0.25">
      <c r="A30" s="6">
        <v>29</v>
      </c>
      <c r="B30" s="27" t="s">
        <v>270</v>
      </c>
      <c r="C30" s="6" t="s">
        <v>44</v>
      </c>
      <c r="D30" s="6" t="s">
        <v>12</v>
      </c>
      <c r="E30" s="6" t="s">
        <v>111</v>
      </c>
      <c r="F30" s="6"/>
      <c r="G30" s="15">
        <v>610</v>
      </c>
      <c r="H30" s="18">
        <f t="shared" si="0"/>
        <v>7320</v>
      </c>
      <c r="I30" s="19">
        <f t="shared" si="1"/>
        <v>50.833333333333336</v>
      </c>
      <c r="J30" s="19">
        <f t="shared" si="2"/>
        <v>38.333333333333336</v>
      </c>
      <c r="K30" s="19">
        <v>0</v>
      </c>
      <c r="L30" s="19">
        <v>0</v>
      </c>
      <c r="M30" s="20">
        <f t="shared" si="3"/>
        <v>89.166666666666671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 customHeight="1" x14ac:dyDescent="0.25">
      <c r="A31" s="6">
        <v>30</v>
      </c>
      <c r="B31" s="27" t="s">
        <v>271</v>
      </c>
      <c r="C31" s="6" t="s">
        <v>44</v>
      </c>
      <c r="D31" s="6" t="s">
        <v>12</v>
      </c>
      <c r="E31" s="6" t="s">
        <v>112</v>
      </c>
      <c r="F31" s="6"/>
      <c r="G31" s="15">
        <v>660</v>
      </c>
      <c r="H31" s="18">
        <f t="shared" si="0"/>
        <v>7920</v>
      </c>
      <c r="I31" s="19">
        <f t="shared" si="1"/>
        <v>55</v>
      </c>
      <c r="J31" s="19">
        <f t="shared" si="2"/>
        <v>38.333333333333336</v>
      </c>
      <c r="K31" s="19">
        <v>0</v>
      </c>
      <c r="L31" s="19">
        <v>0</v>
      </c>
      <c r="M31" s="20">
        <f t="shared" si="3"/>
        <v>93.333333333333343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75" customHeight="1" x14ac:dyDescent="0.25">
      <c r="A32" s="6">
        <v>31</v>
      </c>
      <c r="B32" s="27" t="s">
        <v>272</v>
      </c>
      <c r="C32" s="6" t="s">
        <v>49</v>
      </c>
      <c r="D32" s="6" t="s">
        <v>13</v>
      </c>
      <c r="E32" s="6" t="s">
        <v>113</v>
      </c>
      <c r="F32" s="6" t="s">
        <v>225</v>
      </c>
      <c r="G32" s="15">
        <v>680</v>
      </c>
      <c r="H32" s="18">
        <f t="shared" si="0"/>
        <v>8160</v>
      </c>
      <c r="I32" s="19">
        <f t="shared" si="1"/>
        <v>56.666666666666664</v>
      </c>
      <c r="J32" s="19">
        <f t="shared" si="2"/>
        <v>38.333333333333336</v>
      </c>
      <c r="K32" s="19">
        <v>0</v>
      </c>
      <c r="L32" s="19">
        <v>0</v>
      </c>
      <c r="M32" s="20">
        <f t="shared" si="3"/>
        <v>95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 customHeight="1" x14ac:dyDescent="0.25">
      <c r="A33" s="6">
        <v>32</v>
      </c>
      <c r="B33" s="27" t="s">
        <v>273</v>
      </c>
      <c r="C33" s="6" t="s">
        <v>44</v>
      </c>
      <c r="D33" s="6" t="s">
        <v>13</v>
      </c>
      <c r="E33" s="6" t="s">
        <v>385</v>
      </c>
      <c r="F33" s="6" t="s">
        <v>223</v>
      </c>
      <c r="G33" s="43">
        <v>264.33</v>
      </c>
      <c r="H33" s="18">
        <f t="shared" si="0"/>
        <v>3171.96</v>
      </c>
      <c r="I33" s="19">
        <f t="shared" si="1"/>
        <v>22.0275</v>
      </c>
      <c r="J33" s="19">
        <f t="shared" si="2"/>
        <v>38.333333333333336</v>
      </c>
      <c r="K33" s="19">
        <v>0</v>
      </c>
      <c r="L33" s="19">
        <v>0</v>
      </c>
      <c r="M33" s="20">
        <f t="shared" si="3"/>
        <v>60.360833333333332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75" customHeight="1" x14ac:dyDescent="0.25">
      <c r="A34" s="6">
        <v>33</v>
      </c>
      <c r="B34" s="27" t="s">
        <v>274</v>
      </c>
      <c r="C34" s="6" t="s">
        <v>50</v>
      </c>
      <c r="D34" s="6" t="s">
        <v>12</v>
      </c>
      <c r="E34" s="6" t="s">
        <v>114</v>
      </c>
      <c r="F34" s="6"/>
      <c r="G34" s="15">
        <v>736</v>
      </c>
      <c r="H34" s="18">
        <f t="shared" si="0"/>
        <v>8832</v>
      </c>
      <c r="I34" s="19">
        <f t="shared" si="1"/>
        <v>61.333333333333336</v>
      </c>
      <c r="J34" s="19">
        <f t="shared" si="2"/>
        <v>38.333333333333336</v>
      </c>
      <c r="K34" s="19">
        <v>0</v>
      </c>
      <c r="L34" s="19">
        <v>49.2</v>
      </c>
      <c r="M34" s="20">
        <f t="shared" si="3"/>
        <v>148.86666666666667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75" customHeight="1" x14ac:dyDescent="0.25">
      <c r="A35" s="6">
        <v>34</v>
      </c>
      <c r="B35" s="27" t="s">
        <v>275</v>
      </c>
      <c r="C35" s="6" t="s">
        <v>44</v>
      </c>
      <c r="D35" s="6" t="s">
        <v>13</v>
      </c>
      <c r="E35" s="6" t="s">
        <v>115</v>
      </c>
      <c r="F35" s="6" t="s">
        <v>223</v>
      </c>
      <c r="G35" s="15">
        <v>610</v>
      </c>
      <c r="H35" s="18">
        <f t="shared" si="0"/>
        <v>7320</v>
      </c>
      <c r="I35" s="19">
        <f t="shared" si="1"/>
        <v>50.833333333333336</v>
      </c>
      <c r="J35" s="19">
        <f t="shared" si="2"/>
        <v>38.333333333333336</v>
      </c>
      <c r="K35" s="19">
        <v>0</v>
      </c>
      <c r="L35" s="19">
        <v>0</v>
      </c>
      <c r="M35" s="20">
        <f t="shared" si="3"/>
        <v>89.166666666666671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75" customHeight="1" x14ac:dyDescent="0.25">
      <c r="A36" s="6">
        <v>35</v>
      </c>
      <c r="B36" s="27" t="s">
        <v>276</v>
      </c>
      <c r="C36" s="6" t="s">
        <v>51</v>
      </c>
      <c r="D36" s="6" t="s">
        <v>13</v>
      </c>
      <c r="E36" s="6" t="s">
        <v>116</v>
      </c>
      <c r="F36" s="6" t="s">
        <v>222</v>
      </c>
      <c r="G36" s="15">
        <v>817</v>
      </c>
      <c r="H36" s="18">
        <f t="shared" si="0"/>
        <v>9804</v>
      </c>
      <c r="I36" s="19">
        <f t="shared" si="1"/>
        <v>68.083333333333329</v>
      </c>
      <c r="J36" s="19">
        <f t="shared" si="2"/>
        <v>38.333333333333336</v>
      </c>
      <c r="K36" s="19">
        <v>0</v>
      </c>
      <c r="L36" s="19">
        <v>0</v>
      </c>
      <c r="M36" s="20">
        <f t="shared" si="3"/>
        <v>106.41666666666666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75" customHeight="1" x14ac:dyDescent="0.25">
      <c r="A37" s="6">
        <v>36</v>
      </c>
      <c r="B37" s="27" t="s">
        <v>277</v>
      </c>
      <c r="C37" s="6" t="s">
        <v>52</v>
      </c>
      <c r="D37" s="6" t="s">
        <v>13</v>
      </c>
      <c r="E37" s="6" t="s">
        <v>117</v>
      </c>
      <c r="F37" s="6" t="s">
        <v>221</v>
      </c>
      <c r="G37" s="15">
        <v>1800</v>
      </c>
      <c r="H37" s="18">
        <f t="shared" si="0"/>
        <v>21600</v>
      </c>
      <c r="I37" s="19">
        <f t="shared" si="1"/>
        <v>150</v>
      </c>
      <c r="J37" s="19">
        <f t="shared" si="2"/>
        <v>38.333333333333336</v>
      </c>
      <c r="K37" s="19">
        <v>0</v>
      </c>
      <c r="L37" s="19">
        <v>0</v>
      </c>
      <c r="M37" s="20">
        <f t="shared" si="3"/>
        <v>188.33333333333334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75" customHeight="1" x14ac:dyDescent="0.25">
      <c r="A38" s="6">
        <v>37</v>
      </c>
      <c r="B38" s="27" t="s">
        <v>278</v>
      </c>
      <c r="C38" s="6" t="s">
        <v>53</v>
      </c>
      <c r="D38" s="6" t="s">
        <v>13</v>
      </c>
      <c r="E38" s="6" t="s">
        <v>118</v>
      </c>
      <c r="F38" s="6" t="s">
        <v>221</v>
      </c>
      <c r="G38" s="15">
        <v>1800</v>
      </c>
      <c r="H38" s="18">
        <f t="shared" si="0"/>
        <v>21600</v>
      </c>
      <c r="I38" s="19">
        <f t="shared" si="1"/>
        <v>150</v>
      </c>
      <c r="J38" s="19">
        <f t="shared" si="2"/>
        <v>38.333333333333336</v>
      </c>
      <c r="K38" s="19">
        <v>0</v>
      </c>
      <c r="L38" s="19">
        <v>250</v>
      </c>
      <c r="M38" s="20">
        <f t="shared" si="3"/>
        <v>438.33333333333337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75" customHeight="1" x14ac:dyDescent="0.25">
      <c r="A39" s="6">
        <v>38</v>
      </c>
      <c r="B39" s="27" t="s">
        <v>279</v>
      </c>
      <c r="C39" s="6" t="s">
        <v>54</v>
      </c>
      <c r="D39" s="6" t="s">
        <v>13</v>
      </c>
      <c r="E39" s="6" t="s">
        <v>119</v>
      </c>
      <c r="F39" s="6" t="s">
        <v>219</v>
      </c>
      <c r="G39" s="15">
        <v>733</v>
      </c>
      <c r="H39" s="18">
        <f t="shared" si="0"/>
        <v>8796</v>
      </c>
      <c r="I39" s="19">
        <f t="shared" si="1"/>
        <v>61.083333333333336</v>
      </c>
      <c r="J39" s="19">
        <f t="shared" si="2"/>
        <v>38.333333333333336</v>
      </c>
      <c r="K39" s="19">
        <v>0</v>
      </c>
      <c r="L39" s="19">
        <v>0</v>
      </c>
      <c r="M39" s="20">
        <f t="shared" si="3"/>
        <v>99.416666666666671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 x14ac:dyDescent="0.25">
      <c r="A40" s="6">
        <v>39</v>
      </c>
      <c r="B40" s="27" t="s">
        <v>280</v>
      </c>
      <c r="C40" s="6" t="s">
        <v>55</v>
      </c>
      <c r="D40" s="6" t="s">
        <v>13</v>
      </c>
      <c r="E40" s="6" t="s">
        <v>120</v>
      </c>
      <c r="F40" s="6" t="s">
        <v>219</v>
      </c>
      <c r="G40" s="15">
        <v>733</v>
      </c>
      <c r="H40" s="18">
        <f t="shared" si="0"/>
        <v>8796</v>
      </c>
      <c r="I40" s="19">
        <f t="shared" si="1"/>
        <v>61.083333333333336</v>
      </c>
      <c r="J40" s="19">
        <f t="shared" si="2"/>
        <v>38.333333333333336</v>
      </c>
      <c r="K40" s="19">
        <v>0</v>
      </c>
      <c r="L40" s="19">
        <v>0</v>
      </c>
      <c r="M40" s="20">
        <f t="shared" si="3"/>
        <v>99.416666666666671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75" customHeight="1" x14ac:dyDescent="0.25">
      <c r="A41" s="6">
        <v>40</v>
      </c>
      <c r="B41" s="27" t="s">
        <v>281</v>
      </c>
      <c r="C41" s="6" t="s">
        <v>44</v>
      </c>
      <c r="D41" s="6" t="s">
        <v>12</v>
      </c>
      <c r="E41" s="6" t="s">
        <v>121</v>
      </c>
      <c r="F41" s="6"/>
      <c r="G41" s="15">
        <v>680</v>
      </c>
      <c r="H41" s="18">
        <f t="shared" si="0"/>
        <v>8160</v>
      </c>
      <c r="I41" s="19">
        <f t="shared" si="1"/>
        <v>56.666666666666664</v>
      </c>
      <c r="J41" s="19">
        <f t="shared" si="2"/>
        <v>38.333333333333336</v>
      </c>
      <c r="K41" s="19">
        <v>0</v>
      </c>
      <c r="L41" s="19">
        <v>0</v>
      </c>
      <c r="M41" s="20">
        <f t="shared" si="3"/>
        <v>95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75" customHeight="1" x14ac:dyDescent="0.25">
      <c r="A42" s="6">
        <v>41</v>
      </c>
      <c r="B42" s="27" t="s">
        <v>282</v>
      </c>
      <c r="C42" s="6" t="s">
        <v>44</v>
      </c>
      <c r="D42" s="6" t="s">
        <v>13</v>
      </c>
      <c r="E42" s="6" t="s">
        <v>122</v>
      </c>
      <c r="F42" s="6" t="s">
        <v>223</v>
      </c>
      <c r="G42" s="26">
        <v>610</v>
      </c>
      <c r="H42" s="18">
        <f t="shared" si="0"/>
        <v>7320</v>
      </c>
      <c r="I42" s="19">
        <f t="shared" si="1"/>
        <v>50.833333333333336</v>
      </c>
      <c r="J42" s="19">
        <f t="shared" si="2"/>
        <v>38.333333333333336</v>
      </c>
      <c r="K42" s="19">
        <v>0</v>
      </c>
      <c r="L42" s="19">
        <v>0</v>
      </c>
      <c r="M42" s="20">
        <f t="shared" si="3"/>
        <v>89.166666666666671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75" customHeight="1" x14ac:dyDescent="0.25">
      <c r="A43" s="6">
        <v>42</v>
      </c>
      <c r="B43" s="27" t="s">
        <v>283</v>
      </c>
      <c r="C43" s="6" t="s">
        <v>56</v>
      </c>
      <c r="D43" s="6" t="s">
        <v>13</v>
      </c>
      <c r="E43" s="6" t="s">
        <v>123</v>
      </c>
      <c r="F43" s="6" t="s">
        <v>219</v>
      </c>
      <c r="G43" s="15">
        <v>733</v>
      </c>
      <c r="H43" s="18">
        <f t="shared" si="0"/>
        <v>8796</v>
      </c>
      <c r="I43" s="19">
        <f t="shared" si="1"/>
        <v>61.083333333333336</v>
      </c>
      <c r="J43" s="19">
        <f t="shared" si="2"/>
        <v>38.333333333333336</v>
      </c>
      <c r="K43" s="19">
        <v>0</v>
      </c>
      <c r="L43" s="19">
        <v>0</v>
      </c>
      <c r="M43" s="20">
        <f t="shared" si="3"/>
        <v>99.416666666666671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75" customHeight="1" x14ac:dyDescent="0.25">
      <c r="A44" s="6">
        <v>43</v>
      </c>
      <c r="B44" s="27" t="s">
        <v>284</v>
      </c>
      <c r="C44" s="6" t="s">
        <v>44</v>
      </c>
      <c r="D44" s="6" t="s">
        <v>12</v>
      </c>
      <c r="E44" s="6" t="s">
        <v>124</v>
      </c>
      <c r="F44" s="6"/>
      <c r="G44" s="15">
        <v>610</v>
      </c>
      <c r="H44" s="18">
        <f>G44*12</f>
        <v>7320</v>
      </c>
      <c r="I44" s="19">
        <f t="shared" si="1"/>
        <v>50.833333333333336</v>
      </c>
      <c r="J44" s="19">
        <f t="shared" si="2"/>
        <v>38.333333333333336</v>
      </c>
      <c r="K44" s="19">
        <v>0</v>
      </c>
      <c r="L44" s="19">
        <v>0</v>
      </c>
      <c r="M44" s="20">
        <f t="shared" si="3"/>
        <v>89.166666666666671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 x14ac:dyDescent="0.25">
      <c r="A45" s="6">
        <v>44</v>
      </c>
      <c r="B45" s="27" t="s">
        <v>285</v>
      </c>
      <c r="C45" s="6" t="s">
        <v>44</v>
      </c>
      <c r="D45" s="6" t="s">
        <v>13</v>
      </c>
      <c r="E45" s="6" t="s">
        <v>233</v>
      </c>
      <c r="F45" s="22" t="s">
        <v>223</v>
      </c>
      <c r="G45" s="43">
        <f>20.3333333333333*11</f>
        <v>223.66666666666629</v>
      </c>
      <c r="H45" s="18">
        <f>G45*12</f>
        <v>2683.9999999999955</v>
      </c>
      <c r="I45" s="19">
        <f t="shared" si="1"/>
        <v>18.638888888888857</v>
      </c>
      <c r="J45" s="19">
        <f t="shared" si="2"/>
        <v>38.333333333333336</v>
      </c>
      <c r="K45" s="23">
        <v>0</v>
      </c>
      <c r="L45" s="23">
        <v>0</v>
      </c>
      <c r="M45" s="20">
        <f t="shared" si="3"/>
        <v>56.972222222222193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 x14ac:dyDescent="0.25">
      <c r="A46" s="6">
        <v>45</v>
      </c>
      <c r="B46" s="27" t="s">
        <v>286</v>
      </c>
      <c r="C46" s="6" t="s">
        <v>57</v>
      </c>
      <c r="D46" s="6" t="s">
        <v>13</v>
      </c>
      <c r="E46" s="6" t="s">
        <v>125</v>
      </c>
      <c r="F46" s="6" t="s">
        <v>226</v>
      </c>
      <c r="G46" s="15">
        <v>1680</v>
      </c>
      <c r="H46" s="18">
        <f t="shared" si="0"/>
        <v>20160</v>
      </c>
      <c r="I46" s="19">
        <f t="shared" si="1"/>
        <v>140</v>
      </c>
      <c r="J46" s="19">
        <f t="shared" si="2"/>
        <v>38.333333333333336</v>
      </c>
      <c r="K46" s="19">
        <v>0</v>
      </c>
      <c r="L46" s="19">
        <v>0</v>
      </c>
      <c r="M46" s="20">
        <f t="shared" si="3"/>
        <v>178.33333333333334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 customHeight="1" x14ac:dyDescent="0.25">
      <c r="A47" s="6">
        <v>46</v>
      </c>
      <c r="B47" s="27" t="s">
        <v>287</v>
      </c>
      <c r="C47" s="6" t="s">
        <v>58</v>
      </c>
      <c r="D47" s="6" t="s">
        <v>13</v>
      </c>
      <c r="E47" s="6" t="s">
        <v>126</v>
      </c>
      <c r="F47" s="6" t="s">
        <v>227</v>
      </c>
      <c r="G47" s="15">
        <v>1086</v>
      </c>
      <c r="H47" s="18">
        <f t="shared" si="0"/>
        <v>13032</v>
      </c>
      <c r="I47" s="19">
        <f t="shared" si="1"/>
        <v>90.5</v>
      </c>
      <c r="J47" s="19">
        <f t="shared" si="2"/>
        <v>38.333333333333336</v>
      </c>
      <c r="K47" s="19">
        <v>0</v>
      </c>
      <c r="L47" s="19">
        <v>0</v>
      </c>
      <c r="M47" s="20">
        <f t="shared" si="3"/>
        <v>128.83333333333334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 customHeight="1" x14ac:dyDescent="0.25">
      <c r="A48" s="6">
        <v>47</v>
      </c>
      <c r="B48" s="27" t="s">
        <v>289</v>
      </c>
      <c r="C48" s="6" t="s">
        <v>59</v>
      </c>
      <c r="D48" s="6" t="s">
        <v>13</v>
      </c>
      <c r="E48" s="6" t="s">
        <v>127</v>
      </c>
      <c r="F48" s="6" t="s">
        <v>224</v>
      </c>
      <c r="G48" s="15">
        <v>1412</v>
      </c>
      <c r="H48" s="18">
        <f t="shared" si="0"/>
        <v>16944</v>
      </c>
      <c r="I48" s="19">
        <f t="shared" si="1"/>
        <v>117.66666666666667</v>
      </c>
      <c r="J48" s="19">
        <f t="shared" si="2"/>
        <v>38.333333333333336</v>
      </c>
      <c r="K48" s="19">
        <v>0</v>
      </c>
      <c r="L48" s="19">
        <v>0</v>
      </c>
      <c r="M48" s="20">
        <f t="shared" si="3"/>
        <v>156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 customHeight="1" x14ac:dyDescent="0.25">
      <c r="A49" s="6">
        <v>48</v>
      </c>
      <c r="B49" s="27" t="s">
        <v>290</v>
      </c>
      <c r="C49" s="6" t="s">
        <v>46</v>
      </c>
      <c r="D49" s="6" t="s">
        <v>12</v>
      </c>
      <c r="E49" s="6" t="s">
        <v>128</v>
      </c>
      <c r="F49" s="6"/>
      <c r="G49" s="15">
        <v>750</v>
      </c>
      <c r="H49" s="18">
        <f t="shared" si="0"/>
        <v>9000</v>
      </c>
      <c r="I49" s="19">
        <f t="shared" si="1"/>
        <v>62.5</v>
      </c>
      <c r="J49" s="19">
        <f t="shared" si="2"/>
        <v>38.333333333333336</v>
      </c>
      <c r="K49" s="19">
        <v>0</v>
      </c>
      <c r="L49" s="19">
        <v>150</v>
      </c>
      <c r="M49" s="20">
        <f t="shared" si="3"/>
        <v>250.83333333333334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 customHeight="1" x14ac:dyDescent="0.25">
      <c r="A50" s="6">
        <v>49</v>
      </c>
      <c r="B50" s="27" t="s">
        <v>288</v>
      </c>
      <c r="C50" s="6" t="s">
        <v>60</v>
      </c>
      <c r="D50" s="6" t="s">
        <v>13</v>
      </c>
      <c r="E50" s="6" t="s">
        <v>129</v>
      </c>
      <c r="F50" s="6" t="s">
        <v>228</v>
      </c>
      <c r="G50" s="15">
        <v>901</v>
      </c>
      <c r="H50" s="18">
        <f t="shared" si="0"/>
        <v>10812</v>
      </c>
      <c r="I50" s="19">
        <f t="shared" si="1"/>
        <v>75.083333333333329</v>
      </c>
      <c r="J50" s="19">
        <f t="shared" si="2"/>
        <v>38.333333333333336</v>
      </c>
      <c r="K50" s="19">
        <v>0</v>
      </c>
      <c r="L50" s="19">
        <v>0</v>
      </c>
      <c r="M50" s="20">
        <f t="shared" si="3"/>
        <v>113.41666666666666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 x14ac:dyDescent="0.25">
      <c r="A51" s="6">
        <v>50</v>
      </c>
      <c r="B51" s="28" t="s">
        <v>382</v>
      </c>
      <c r="C51" s="6" t="s">
        <v>44</v>
      </c>
      <c r="D51" s="6" t="s">
        <v>12</v>
      </c>
      <c r="E51" s="6" t="s">
        <v>130</v>
      </c>
      <c r="F51" s="6"/>
      <c r="G51" s="15">
        <v>700</v>
      </c>
      <c r="H51" s="18">
        <f t="shared" si="0"/>
        <v>8400</v>
      </c>
      <c r="I51" s="19">
        <f t="shared" si="1"/>
        <v>58.333333333333336</v>
      </c>
      <c r="J51" s="19">
        <f t="shared" si="2"/>
        <v>38.333333333333336</v>
      </c>
      <c r="K51" s="19">
        <v>0</v>
      </c>
      <c r="L51" s="19">
        <v>0</v>
      </c>
      <c r="M51" s="20">
        <f t="shared" si="3"/>
        <v>96.666666666666671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.75" customHeight="1" x14ac:dyDescent="0.25">
      <c r="A52" s="6">
        <v>51</v>
      </c>
      <c r="B52" s="27" t="s">
        <v>291</v>
      </c>
      <c r="C52" s="6" t="s">
        <v>61</v>
      </c>
      <c r="D52" s="6" t="s">
        <v>13</v>
      </c>
      <c r="E52" s="6" t="s">
        <v>131</v>
      </c>
      <c r="F52" s="6" t="s">
        <v>227</v>
      </c>
      <c r="G52" s="15">
        <v>1086</v>
      </c>
      <c r="H52" s="18">
        <f t="shared" si="0"/>
        <v>13032</v>
      </c>
      <c r="I52" s="19">
        <f t="shared" si="1"/>
        <v>90.5</v>
      </c>
      <c r="J52" s="19">
        <f t="shared" si="2"/>
        <v>38.333333333333336</v>
      </c>
      <c r="K52" s="19">
        <v>0</v>
      </c>
      <c r="L52" s="19">
        <v>0</v>
      </c>
      <c r="M52" s="20">
        <f t="shared" si="3"/>
        <v>128.83333333333334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 x14ac:dyDescent="0.25">
      <c r="A53" s="6">
        <v>52</v>
      </c>
      <c r="B53" s="27" t="s">
        <v>292</v>
      </c>
      <c r="C53" s="6" t="s">
        <v>62</v>
      </c>
      <c r="D53" s="6" t="s">
        <v>13</v>
      </c>
      <c r="E53" s="6" t="s">
        <v>132</v>
      </c>
      <c r="F53" s="6" t="s">
        <v>221</v>
      </c>
      <c r="G53" s="15">
        <v>1800</v>
      </c>
      <c r="H53" s="18">
        <f t="shared" si="0"/>
        <v>21600</v>
      </c>
      <c r="I53" s="19">
        <f t="shared" si="1"/>
        <v>150</v>
      </c>
      <c r="J53" s="19">
        <f t="shared" si="2"/>
        <v>38.333333333333336</v>
      </c>
      <c r="K53" s="19">
        <v>0</v>
      </c>
      <c r="L53" s="19">
        <v>0</v>
      </c>
      <c r="M53" s="20">
        <f t="shared" si="3"/>
        <v>188.33333333333334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.75" customHeight="1" x14ac:dyDescent="0.25">
      <c r="A54" s="6">
        <v>53</v>
      </c>
      <c r="B54" s="27" t="s">
        <v>293</v>
      </c>
      <c r="C54" s="6" t="s">
        <v>63</v>
      </c>
      <c r="D54" s="6" t="s">
        <v>13</v>
      </c>
      <c r="E54" s="6" t="s">
        <v>133</v>
      </c>
      <c r="F54" s="6" t="s">
        <v>223</v>
      </c>
      <c r="G54" s="15">
        <v>610</v>
      </c>
      <c r="H54" s="18">
        <f t="shared" si="0"/>
        <v>7320</v>
      </c>
      <c r="I54" s="19">
        <f t="shared" si="1"/>
        <v>50.833333333333336</v>
      </c>
      <c r="J54" s="19">
        <f t="shared" si="2"/>
        <v>38.333333333333336</v>
      </c>
      <c r="K54" s="19">
        <v>0</v>
      </c>
      <c r="L54" s="19">
        <v>0</v>
      </c>
      <c r="M54" s="20">
        <f t="shared" si="3"/>
        <v>89.166666666666671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.75" customHeight="1" x14ac:dyDescent="0.25">
      <c r="A55" s="6">
        <v>54</v>
      </c>
      <c r="B55" s="27" t="s">
        <v>294</v>
      </c>
      <c r="C55" s="6" t="s">
        <v>46</v>
      </c>
      <c r="D55" s="6" t="s">
        <v>12</v>
      </c>
      <c r="E55" s="6" t="s">
        <v>134</v>
      </c>
      <c r="F55" s="6"/>
      <c r="G55" s="15">
        <v>750</v>
      </c>
      <c r="H55" s="18">
        <f t="shared" si="0"/>
        <v>9000</v>
      </c>
      <c r="I55" s="19">
        <f t="shared" si="1"/>
        <v>62.5</v>
      </c>
      <c r="J55" s="19">
        <f t="shared" si="2"/>
        <v>38.333333333333336</v>
      </c>
      <c r="K55" s="19">
        <v>0</v>
      </c>
      <c r="L55" s="19">
        <v>45</v>
      </c>
      <c r="M55" s="20">
        <f t="shared" si="3"/>
        <v>145.83333333333334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.75" customHeight="1" x14ac:dyDescent="0.25">
      <c r="A56" s="6">
        <v>55</v>
      </c>
      <c r="B56" s="27" t="s">
        <v>295</v>
      </c>
      <c r="C56" s="6" t="s">
        <v>44</v>
      </c>
      <c r="D56" s="6" t="s">
        <v>13</v>
      </c>
      <c r="E56" s="6" t="s">
        <v>135</v>
      </c>
      <c r="F56" s="6" t="s">
        <v>223</v>
      </c>
      <c r="G56" s="15">
        <v>610</v>
      </c>
      <c r="H56" s="18">
        <f t="shared" si="0"/>
        <v>7320</v>
      </c>
      <c r="I56" s="19">
        <f t="shared" si="1"/>
        <v>50.833333333333336</v>
      </c>
      <c r="J56" s="19">
        <f t="shared" si="2"/>
        <v>38.333333333333336</v>
      </c>
      <c r="K56" s="19">
        <v>0</v>
      </c>
      <c r="L56" s="19">
        <v>0</v>
      </c>
      <c r="M56" s="20">
        <f t="shared" si="3"/>
        <v>89.166666666666671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.75" customHeight="1" x14ac:dyDescent="0.25">
      <c r="A57" s="6">
        <v>56</v>
      </c>
      <c r="B57" s="27" t="s">
        <v>296</v>
      </c>
      <c r="C57" s="6" t="s">
        <v>48</v>
      </c>
      <c r="D57" s="6" t="s">
        <v>13</v>
      </c>
      <c r="E57" s="6" t="s">
        <v>136</v>
      </c>
      <c r="F57" s="6" t="s">
        <v>222</v>
      </c>
      <c r="G57" s="15">
        <v>817</v>
      </c>
      <c r="H57" s="18">
        <f t="shared" si="0"/>
        <v>9804</v>
      </c>
      <c r="I57" s="19">
        <f t="shared" si="1"/>
        <v>68.083333333333329</v>
      </c>
      <c r="J57" s="19">
        <f t="shared" si="2"/>
        <v>38.333333333333336</v>
      </c>
      <c r="K57" s="19">
        <v>0</v>
      </c>
      <c r="L57" s="19">
        <v>0</v>
      </c>
      <c r="M57" s="20">
        <f t="shared" si="3"/>
        <v>106.41666666666666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25">
      <c r="A58" s="6">
        <v>57</v>
      </c>
      <c r="B58" s="27" t="s">
        <v>297</v>
      </c>
      <c r="C58" s="6" t="s">
        <v>64</v>
      </c>
      <c r="D58" s="6" t="s">
        <v>13</v>
      </c>
      <c r="E58" s="6" t="s">
        <v>137</v>
      </c>
      <c r="F58" s="6" t="s">
        <v>227</v>
      </c>
      <c r="G58" s="15">
        <v>1086</v>
      </c>
      <c r="H58" s="18">
        <f t="shared" si="0"/>
        <v>13032</v>
      </c>
      <c r="I58" s="19">
        <f t="shared" si="1"/>
        <v>90.5</v>
      </c>
      <c r="J58" s="19">
        <f t="shared" si="2"/>
        <v>38.333333333333336</v>
      </c>
      <c r="K58" s="19">
        <v>0</v>
      </c>
      <c r="L58" s="19">
        <v>0</v>
      </c>
      <c r="M58" s="20">
        <f t="shared" si="3"/>
        <v>128.83333333333334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.75" customHeight="1" x14ac:dyDescent="0.25">
      <c r="A59" s="6">
        <v>58</v>
      </c>
      <c r="B59" s="27" t="s">
        <v>298</v>
      </c>
      <c r="C59" s="6" t="s">
        <v>44</v>
      </c>
      <c r="D59" s="6" t="s">
        <v>12</v>
      </c>
      <c r="E59" s="6" t="s">
        <v>138</v>
      </c>
      <c r="F59" s="6"/>
      <c r="G59" s="15">
        <v>680</v>
      </c>
      <c r="H59" s="18">
        <f t="shared" si="0"/>
        <v>8160</v>
      </c>
      <c r="I59" s="19">
        <f t="shared" si="1"/>
        <v>56.666666666666664</v>
      </c>
      <c r="J59" s="19">
        <f t="shared" si="2"/>
        <v>38.333333333333336</v>
      </c>
      <c r="K59" s="19">
        <v>0</v>
      </c>
      <c r="L59" s="19">
        <v>0</v>
      </c>
      <c r="M59" s="20">
        <f t="shared" si="3"/>
        <v>95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.75" customHeight="1" x14ac:dyDescent="0.25">
      <c r="A60" s="6">
        <v>59</v>
      </c>
      <c r="B60" s="27" t="s">
        <v>299</v>
      </c>
      <c r="C60" s="6" t="s">
        <v>44</v>
      </c>
      <c r="D60" s="6" t="s">
        <v>13</v>
      </c>
      <c r="E60" s="6" t="s">
        <v>139</v>
      </c>
      <c r="F60" s="6" t="s">
        <v>223</v>
      </c>
      <c r="G60" s="15">
        <v>610</v>
      </c>
      <c r="H60" s="18">
        <f t="shared" si="0"/>
        <v>7320</v>
      </c>
      <c r="I60" s="19">
        <f t="shared" si="1"/>
        <v>50.833333333333336</v>
      </c>
      <c r="J60" s="19">
        <f t="shared" si="2"/>
        <v>38.333333333333336</v>
      </c>
      <c r="K60" s="19">
        <v>0</v>
      </c>
      <c r="L60" s="19">
        <v>0</v>
      </c>
      <c r="M60" s="20">
        <f t="shared" si="3"/>
        <v>89.166666666666671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.75" customHeight="1" x14ac:dyDescent="0.25">
      <c r="A61" s="6">
        <v>60</v>
      </c>
      <c r="B61" s="27" t="s">
        <v>300</v>
      </c>
      <c r="C61" s="6" t="s">
        <v>44</v>
      </c>
      <c r="D61" s="6" t="s">
        <v>12</v>
      </c>
      <c r="E61" s="6" t="s">
        <v>140</v>
      </c>
      <c r="F61" s="6"/>
      <c r="G61" s="15">
        <v>660</v>
      </c>
      <c r="H61" s="18">
        <f t="shared" si="0"/>
        <v>7920</v>
      </c>
      <c r="I61" s="19">
        <f t="shared" si="1"/>
        <v>55</v>
      </c>
      <c r="J61" s="19">
        <f t="shared" si="2"/>
        <v>38.333333333333336</v>
      </c>
      <c r="K61" s="19">
        <v>0</v>
      </c>
      <c r="L61" s="19">
        <v>0</v>
      </c>
      <c r="M61" s="20">
        <f t="shared" si="3"/>
        <v>93.333333333333343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.75" customHeight="1" x14ac:dyDescent="0.25">
      <c r="A62" s="6">
        <v>61</v>
      </c>
      <c r="B62" s="27" t="s">
        <v>301</v>
      </c>
      <c r="C62" s="6" t="s">
        <v>44</v>
      </c>
      <c r="D62" s="6" t="s">
        <v>12</v>
      </c>
      <c r="E62" s="6" t="s">
        <v>141</v>
      </c>
      <c r="F62" s="6"/>
      <c r="G62" s="15">
        <v>610</v>
      </c>
      <c r="H62" s="18">
        <f t="shared" si="0"/>
        <v>7320</v>
      </c>
      <c r="I62" s="19">
        <f t="shared" si="1"/>
        <v>50.833333333333336</v>
      </c>
      <c r="J62" s="19">
        <f t="shared" si="2"/>
        <v>38.333333333333336</v>
      </c>
      <c r="K62" s="19">
        <v>0</v>
      </c>
      <c r="L62" s="19">
        <v>0</v>
      </c>
      <c r="M62" s="20">
        <f t="shared" si="3"/>
        <v>89.166666666666671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.75" customHeight="1" x14ac:dyDescent="0.25">
      <c r="A63" s="6">
        <v>62</v>
      </c>
      <c r="B63" s="27" t="s">
        <v>302</v>
      </c>
      <c r="C63" s="6" t="s">
        <v>44</v>
      </c>
      <c r="D63" s="6" t="s">
        <v>13</v>
      </c>
      <c r="E63" s="6" t="s">
        <v>386</v>
      </c>
      <c r="F63" s="6" t="s">
        <v>223</v>
      </c>
      <c r="G63" s="43">
        <v>183</v>
      </c>
      <c r="H63" s="18">
        <f t="shared" si="0"/>
        <v>2196</v>
      </c>
      <c r="I63" s="19">
        <f t="shared" si="1"/>
        <v>15.25</v>
      </c>
      <c r="J63" s="19">
        <f t="shared" si="2"/>
        <v>38.333333333333336</v>
      </c>
      <c r="K63" s="19">
        <v>0</v>
      </c>
      <c r="L63" s="19">
        <v>0</v>
      </c>
      <c r="M63" s="20">
        <f t="shared" si="3"/>
        <v>53.583333333333336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.75" customHeight="1" x14ac:dyDescent="0.25">
      <c r="A64" s="6">
        <v>63</v>
      </c>
      <c r="B64" s="27" t="s">
        <v>303</v>
      </c>
      <c r="C64" s="6" t="s">
        <v>65</v>
      </c>
      <c r="D64" s="6" t="s">
        <v>13</v>
      </c>
      <c r="E64" s="6" t="s">
        <v>142</v>
      </c>
      <c r="F64" s="6" t="s">
        <v>224</v>
      </c>
      <c r="G64" s="15">
        <v>1412</v>
      </c>
      <c r="H64" s="18">
        <f t="shared" si="0"/>
        <v>16944</v>
      </c>
      <c r="I64" s="19">
        <f t="shared" si="1"/>
        <v>117.66666666666667</v>
      </c>
      <c r="J64" s="19">
        <f t="shared" si="2"/>
        <v>38.333333333333336</v>
      </c>
      <c r="K64" s="21">
        <v>0</v>
      </c>
      <c r="L64" s="19">
        <v>0</v>
      </c>
      <c r="M64" s="20">
        <f t="shared" si="3"/>
        <v>156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.75" customHeight="1" x14ac:dyDescent="0.25">
      <c r="A65" s="6">
        <v>64</v>
      </c>
      <c r="B65" s="27" t="s">
        <v>304</v>
      </c>
      <c r="C65" s="6" t="s">
        <v>46</v>
      </c>
      <c r="D65" s="6" t="s">
        <v>12</v>
      </c>
      <c r="E65" s="6" t="s">
        <v>143</v>
      </c>
      <c r="F65" s="6"/>
      <c r="G65" s="15">
        <v>750</v>
      </c>
      <c r="H65" s="18">
        <f t="shared" si="0"/>
        <v>9000</v>
      </c>
      <c r="I65" s="19">
        <f t="shared" si="1"/>
        <v>62.5</v>
      </c>
      <c r="J65" s="19">
        <f t="shared" si="2"/>
        <v>38.333333333333336</v>
      </c>
      <c r="K65" s="19">
        <v>0</v>
      </c>
      <c r="L65" s="19">
        <v>150</v>
      </c>
      <c r="M65" s="20">
        <f t="shared" si="3"/>
        <v>250.83333333333334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25">
      <c r="A66" s="6">
        <v>65</v>
      </c>
      <c r="B66" s="27" t="s">
        <v>305</v>
      </c>
      <c r="C66" s="6" t="s">
        <v>44</v>
      </c>
      <c r="D66" s="6" t="s">
        <v>12</v>
      </c>
      <c r="E66" s="6" t="s">
        <v>144</v>
      </c>
      <c r="F66" s="6"/>
      <c r="G66" s="15">
        <v>660</v>
      </c>
      <c r="H66" s="18">
        <f t="shared" si="0"/>
        <v>7920</v>
      </c>
      <c r="I66" s="19">
        <f t="shared" si="1"/>
        <v>55</v>
      </c>
      <c r="J66" s="19">
        <f t="shared" si="2"/>
        <v>38.333333333333336</v>
      </c>
      <c r="K66" s="19">
        <v>0</v>
      </c>
      <c r="L66" s="19">
        <v>0</v>
      </c>
      <c r="M66" s="20">
        <f t="shared" si="3"/>
        <v>93.333333333333343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.75" customHeight="1" x14ac:dyDescent="0.25">
      <c r="A67" s="6">
        <v>66</v>
      </c>
      <c r="B67" s="27" t="s">
        <v>306</v>
      </c>
      <c r="C67" s="6" t="s">
        <v>44</v>
      </c>
      <c r="D67" s="6" t="s">
        <v>12</v>
      </c>
      <c r="E67" s="6" t="s">
        <v>146</v>
      </c>
      <c r="F67" s="6"/>
      <c r="G67" s="15">
        <v>610</v>
      </c>
      <c r="H67" s="18">
        <f t="shared" si="0"/>
        <v>7320</v>
      </c>
      <c r="I67" s="19">
        <f t="shared" si="1"/>
        <v>50.833333333333336</v>
      </c>
      <c r="J67" s="19">
        <f t="shared" si="2"/>
        <v>38.333333333333336</v>
      </c>
      <c r="K67" s="19">
        <v>0</v>
      </c>
      <c r="L67" s="19">
        <v>0</v>
      </c>
      <c r="M67" s="20">
        <f t="shared" si="3"/>
        <v>89.166666666666671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.75" customHeight="1" x14ac:dyDescent="0.25">
      <c r="A68" s="6">
        <v>67</v>
      </c>
      <c r="B68" s="27" t="s">
        <v>307</v>
      </c>
      <c r="C68" s="6" t="s">
        <v>44</v>
      </c>
      <c r="D68" s="6" t="s">
        <v>12</v>
      </c>
      <c r="E68" s="6" t="s">
        <v>145</v>
      </c>
      <c r="F68" s="6"/>
      <c r="G68" s="15">
        <v>610</v>
      </c>
      <c r="H68" s="18">
        <f t="shared" si="0"/>
        <v>7320</v>
      </c>
      <c r="I68" s="19">
        <f t="shared" si="1"/>
        <v>50.833333333333336</v>
      </c>
      <c r="J68" s="19">
        <f t="shared" si="2"/>
        <v>38.333333333333336</v>
      </c>
      <c r="K68" s="19">
        <v>0</v>
      </c>
      <c r="L68" s="19">
        <v>0</v>
      </c>
      <c r="M68" s="20">
        <f t="shared" si="3"/>
        <v>89.166666666666671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.75" customHeight="1" x14ac:dyDescent="0.25">
      <c r="A69" s="6">
        <v>68</v>
      </c>
      <c r="B69" s="27" t="s">
        <v>308</v>
      </c>
      <c r="C69" s="6" t="s">
        <v>44</v>
      </c>
      <c r="D69" s="6" t="s">
        <v>13</v>
      </c>
      <c r="E69" s="6" t="s">
        <v>147</v>
      </c>
      <c r="F69" s="6" t="s">
        <v>223</v>
      </c>
      <c r="G69" s="15">
        <v>610</v>
      </c>
      <c r="H69" s="18">
        <f t="shared" si="0"/>
        <v>7320</v>
      </c>
      <c r="I69" s="19">
        <f t="shared" si="1"/>
        <v>50.833333333333336</v>
      </c>
      <c r="J69" s="19">
        <f t="shared" si="2"/>
        <v>38.333333333333336</v>
      </c>
      <c r="K69" s="19">
        <v>0</v>
      </c>
      <c r="L69" s="19">
        <v>0</v>
      </c>
      <c r="M69" s="20">
        <f t="shared" si="3"/>
        <v>89.166666666666671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.75" customHeight="1" x14ac:dyDescent="0.25">
      <c r="A70" s="6">
        <v>69</v>
      </c>
      <c r="B70" s="27" t="s">
        <v>309</v>
      </c>
      <c r="C70" s="6" t="s">
        <v>66</v>
      </c>
      <c r="D70" s="6" t="s">
        <v>12</v>
      </c>
      <c r="E70" s="6" t="s">
        <v>148</v>
      </c>
      <c r="F70" s="6"/>
      <c r="G70" s="15">
        <v>561</v>
      </c>
      <c r="H70" s="18">
        <f t="shared" si="0"/>
        <v>6732</v>
      </c>
      <c r="I70" s="19">
        <f t="shared" si="1"/>
        <v>46.75</v>
      </c>
      <c r="J70" s="19">
        <f t="shared" si="2"/>
        <v>38.333333333333336</v>
      </c>
      <c r="K70" s="19">
        <v>0</v>
      </c>
      <c r="L70" s="19">
        <v>0</v>
      </c>
      <c r="M70" s="20">
        <f t="shared" si="3"/>
        <v>85.083333333333343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.75" customHeight="1" x14ac:dyDescent="0.25">
      <c r="A71" s="6">
        <v>70</v>
      </c>
      <c r="B71" s="27" t="s">
        <v>310</v>
      </c>
      <c r="C71" s="6" t="s">
        <v>50</v>
      </c>
      <c r="D71" s="6" t="s">
        <v>12</v>
      </c>
      <c r="E71" s="6" t="s">
        <v>149</v>
      </c>
      <c r="F71" s="6"/>
      <c r="G71" s="15">
        <v>736</v>
      </c>
      <c r="H71" s="18">
        <f t="shared" ref="H71:H132" si="4">G71*12</f>
        <v>8832</v>
      </c>
      <c r="I71" s="19">
        <f t="shared" ref="I71:I132" si="5">+G71/12*1</f>
        <v>61.333333333333336</v>
      </c>
      <c r="J71" s="19">
        <f t="shared" ref="J71:J132" si="6">460/12*1</f>
        <v>38.333333333333336</v>
      </c>
      <c r="K71" s="19">
        <v>0</v>
      </c>
      <c r="L71" s="19">
        <v>114.8</v>
      </c>
      <c r="M71" s="20">
        <f t="shared" ref="M71:M132" si="7">I71+J71+K71+L71</f>
        <v>214.46666666666667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.75" customHeight="1" x14ac:dyDescent="0.25">
      <c r="A72" s="6">
        <v>71</v>
      </c>
      <c r="B72" s="27" t="s">
        <v>311</v>
      </c>
      <c r="C72" s="6" t="s">
        <v>49</v>
      </c>
      <c r="D72" s="6" t="s">
        <v>13</v>
      </c>
      <c r="E72" s="6" t="s">
        <v>150</v>
      </c>
      <c r="F72" s="6" t="s">
        <v>219</v>
      </c>
      <c r="G72" s="15">
        <v>733</v>
      </c>
      <c r="H72" s="18">
        <f t="shared" si="4"/>
        <v>8796</v>
      </c>
      <c r="I72" s="19">
        <f t="shared" si="5"/>
        <v>61.083333333333336</v>
      </c>
      <c r="J72" s="19">
        <f t="shared" si="6"/>
        <v>38.333333333333336</v>
      </c>
      <c r="K72" s="19">
        <v>0</v>
      </c>
      <c r="L72" s="19">
        <v>0</v>
      </c>
      <c r="M72" s="20">
        <f t="shared" si="7"/>
        <v>99.416666666666671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.75" customHeight="1" x14ac:dyDescent="0.25">
      <c r="A73" s="6">
        <v>72</v>
      </c>
      <c r="B73" s="27" t="s">
        <v>312</v>
      </c>
      <c r="C73" s="6" t="s">
        <v>67</v>
      </c>
      <c r="D73" s="6" t="s">
        <v>13</v>
      </c>
      <c r="E73" s="6" t="s">
        <v>151</v>
      </c>
      <c r="F73" s="6" t="s">
        <v>218</v>
      </c>
      <c r="G73" s="15">
        <v>1212</v>
      </c>
      <c r="H73" s="18">
        <f t="shared" si="4"/>
        <v>14544</v>
      </c>
      <c r="I73" s="19">
        <f t="shared" si="5"/>
        <v>101</v>
      </c>
      <c r="J73" s="19">
        <f t="shared" si="6"/>
        <v>38.333333333333336</v>
      </c>
      <c r="K73" s="19">
        <v>0</v>
      </c>
      <c r="L73" s="19">
        <v>0</v>
      </c>
      <c r="M73" s="20">
        <f t="shared" si="7"/>
        <v>139.33333333333334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 x14ac:dyDescent="0.25">
      <c r="A74" s="6">
        <v>73</v>
      </c>
      <c r="B74" s="27" t="s">
        <v>313</v>
      </c>
      <c r="C74" s="6" t="s">
        <v>68</v>
      </c>
      <c r="D74" s="6" t="s">
        <v>13</v>
      </c>
      <c r="E74" s="6" t="s">
        <v>152</v>
      </c>
      <c r="F74" s="6" t="s">
        <v>219</v>
      </c>
      <c r="G74" s="15">
        <v>733</v>
      </c>
      <c r="H74" s="18">
        <f t="shared" si="4"/>
        <v>8796</v>
      </c>
      <c r="I74" s="19">
        <f t="shared" si="5"/>
        <v>61.083333333333336</v>
      </c>
      <c r="J74" s="19">
        <f t="shared" si="6"/>
        <v>38.333333333333336</v>
      </c>
      <c r="K74" s="19">
        <v>0</v>
      </c>
      <c r="L74" s="19">
        <v>0</v>
      </c>
      <c r="M74" s="20">
        <f t="shared" si="7"/>
        <v>99.416666666666671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 x14ac:dyDescent="0.25">
      <c r="A75" s="6">
        <v>74</v>
      </c>
      <c r="B75" s="27" t="s">
        <v>314</v>
      </c>
      <c r="C75" s="6" t="s">
        <v>44</v>
      </c>
      <c r="D75" s="6" t="s">
        <v>12</v>
      </c>
      <c r="E75" s="6" t="s">
        <v>153</v>
      </c>
      <c r="F75" s="6"/>
      <c r="G75" s="15">
        <v>680</v>
      </c>
      <c r="H75" s="18">
        <f t="shared" si="4"/>
        <v>8160</v>
      </c>
      <c r="I75" s="19">
        <f t="shared" si="5"/>
        <v>56.666666666666664</v>
      </c>
      <c r="J75" s="19">
        <f t="shared" si="6"/>
        <v>38.333333333333336</v>
      </c>
      <c r="K75" s="19">
        <v>0</v>
      </c>
      <c r="L75" s="19">
        <v>0</v>
      </c>
      <c r="M75" s="20">
        <f t="shared" si="7"/>
        <v>95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 x14ac:dyDescent="0.25">
      <c r="A76" s="6">
        <v>75</v>
      </c>
      <c r="B76" s="27" t="s">
        <v>315</v>
      </c>
      <c r="C76" s="6" t="s">
        <v>69</v>
      </c>
      <c r="D76" s="6" t="s">
        <v>13</v>
      </c>
      <c r="E76" s="6" t="s">
        <v>154</v>
      </c>
      <c r="F76" s="6" t="s">
        <v>229</v>
      </c>
      <c r="G76" s="15">
        <v>1000</v>
      </c>
      <c r="H76" s="18">
        <f t="shared" si="4"/>
        <v>12000</v>
      </c>
      <c r="I76" s="19">
        <f t="shared" si="5"/>
        <v>83.333333333333329</v>
      </c>
      <c r="J76" s="19">
        <f t="shared" si="6"/>
        <v>38.333333333333336</v>
      </c>
      <c r="K76" s="19">
        <v>0</v>
      </c>
      <c r="L76" s="19">
        <v>0</v>
      </c>
      <c r="M76" s="20">
        <f t="shared" si="7"/>
        <v>121.66666666666666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 x14ac:dyDescent="0.25">
      <c r="A77" s="6">
        <v>76</v>
      </c>
      <c r="B77" s="27" t="s">
        <v>316</v>
      </c>
      <c r="C77" s="6" t="s">
        <v>44</v>
      </c>
      <c r="D77" s="6" t="s">
        <v>12</v>
      </c>
      <c r="E77" s="6" t="s">
        <v>155</v>
      </c>
      <c r="F77" s="6"/>
      <c r="G77" s="15">
        <v>680</v>
      </c>
      <c r="H77" s="18">
        <f t="shared" si="4"/>
        <v>8160</v>
      </c>
      <c r="I77" s="19">
        <f t="shared" si="5"/>
        <v>56.666666666666664</v>
      </c>
      <c r="J77" s="19">
        <f t="shared" si="6"/>
        <v>38.333333333333336</v>
      </c>
      <c r="K77" s="19">
        <v>0</v>
      </c>
      <c r="L77" s="19">
        <v>0</v>
      </c>
      <c r="M77" s="20">
        <f t="shared" si="7"/>
        <v>95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 x14ac:dyDescent="0.25">
      <c r="A78" s="6">
        <v>77</v>
      </c>
      <c r="B78" s="27" t="s">
        <v>317</v>
      </c>
      <c r="C78" s="6" t="s">
        <v>44</v>
      </c>
      <c r="D78" s="6" t="s">
        <v>12</v>
      </c>
      <c r="E78" s="6" t="s">
        <v>156</v>
      </c>
      <c r="F78" s="6"/>
      <c r="G78" s="15">
        <v>680</v>
      </c>
      <c r="H78" s="18">
        <f t="shared" si="4"/>
        <v>8160</v>
      </c>
      <c r="I78" s="19">
        <f t="shared" si="5"/>
        <v>56.666666666666664</v>
      </c>
      <c r="J78" s="19">
        <f t="shared" si="6"/>
        <v>38.333333333333336</v>
      </c>
      <c r="K78" s="19">
        <v>0</v>
      </c>
      <c r="L78" s="19">
        <v>0</v>
      </c>
      <c r="M78" s="20">
        <f t="shared" si="7"/>
        <v>95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 x14ac:dyDescent="0.25">
      <c r="A79" s="6">
        <v>78</v>
      </c>
      <c r="B79" s="27" t="s">
        <v>318</v>
      </c>
      <c r="C79" s="6" t="s">
        <v>44</v>
      </c>
      <c r="D79" s="6" t="s">
        <v>12</v>
      </c>
      <c r="E79" s="6" t="s">
        <v>157</v>
      </c>
      <c r="F79" s="6"/>
      <c r="G79" s="15">
        <v>680</v>
      </c>
      <c r="H79" s="18">
        <f t="shared" si="4"/>
        <v>8160</v>
      </c>
      <c r="I79" s="19">
        <f t="shared" si="5"/>
        <v>56.666666666666664</v>
      </c>
      <c r="J79" s="19">
        <f t="shared" si="6"/>
        <v>38.333333333333336</v>
      </c>
      <c r="K79" s="19">
        <v>0</v>
      </c>
      <c r="L79" s="19">
        <v>0</v>
      </c>
      <c r="M79" s="20">
        <f t="shared" si="7"/>
        <v>95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 x14ac:dyDescent="0.25">
      <c r="A80" s="6">
        <v>79</v>
      </c>
      <c r="B80" s="27" t="s">
        <v>319</v>
      </c>
      <c r="C80" s="6" t="s">
        <v>44</v>
      </c>
      <c r="D80" s="6" t="s">
        <v>12</v>
      </c>
      <c r="E80" s="6" t="s">
        <v>158</v>
      </c>
      <c r="F80" s="6"/>
      <c r="G80" s="15">
        <v>660</v>
      </c>
      <c r="H80" s="18">
        <f t="shared" si="4"/>
        <v>7920</v>
      </c>
      <c r="I80" s="19">
        <f t="shared" si="5"/>
        <v>55</v>
      </c>
      <c r="J80" s="19">
        <f t="shared" si="6"/>
        <v>38.333333333333336</v>
      </c>
      <c r="K80" s="19">
        <v>0</v>
      </c>
      <c r="L80" s="19">
        <v>0</v>
      </c>
      <c r="M80" s="20">
        <f t="shared" si="7"/>
        <v>93.333333333333343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.75" customHeight="1" x14ac:dyDescent="0.25">
      <c r="A81" s="6">
        <v>80</v>
      </c>
      <c r="B81" s="27" t="s">
        <v>320</v>
      </c>
      <c r="C81" s="6" t="s">
        <v>70</v>
      </c>
      <c r="D81" s="6" t="s">
        <v>13</v>
      </c>
      <c r="E81" s="6" t="s">
        <v>159</v>
      </c>
      <c r="F81" s="6" t="s">
        <v>222</v>
      </c>
      <c r="G81" s="15">
        <v>817</v>
      </c>
      <c r="H81" s="18">
        <f t="shared" si="4"/>
        <v>9804</v>
      </c>
      <c r="I81" s="19">
        <f t="shared" si="5"/>
        <v>68.083333333333329</v>
      </c>
      <c r="J81" s="19">
        <f t="shared" si="6"/>
        <v>38.333333333333336</v>
      </c>
      <c r="K81" s="19">
        <v>0</v>
      </c>
      <c r="L81" s="19">
        <v>0</v>
      </c>
      <c r="M81" s="20">
        <f t="shared" si="7"/>
        <v>106.41666666666666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.75" customHeight="1" x14ac:dyDescent="0.25">
      <c r="A82" s="6">
        <v>81</v>
      </c>
      <c r="B82" s="27" t="s">
        <v>326</v>
      </c>
      <c r="C82" s="6" t="s">
        <v>71</v>
      </c>
      <c r="D82" s="6" t="s">
        <v>13</v>
      </c>
      <c r="E82" s="6" t="s">
        <v>160</v>
      </c>
      <c r="F82" s="6" t="s">
        <v>218</v>
      </c>
      <c r="G82" s="16">
        <v>1212</v>
      </c>
      <c r="H82" s="18">
        <f t="shared" si="4"/>
        <v>14544</v>
      </c>
      <c r="I82" s="19">
        <f t="shared" si="5"/>
        <v>101</v>
      </c>
      <c r="J82" s="19">
        <f t="shared" si="6"/>
        <v>38.333333333333336</v>
      </c>
      <c r="K82" s="19">
        <v>0</v>
      </c>
      <c r="L82" s="19">
        <v>509.6</v>
      </c>
      <c r="M82" s="20">
        <f t="shared" si="7"/>
        <v>648.93333333333339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.75" customHeight="1" x14ac:dyDescent="0.25">
      <c r="A83" s="6">
        <v>82</v>
      </c>
      <c r="B83" s="27" t="s">
        <v>321</v>
      </c>
      <c r="C83" s="6" t="s">
        <v>44</v>
      </c>
      <c r="D83" s="6" t="s">
        <v>12</v>
      </c>
      <c r="E83" s="6" t="s">
        <v>161</v>
      </c>
      <c r="F83" s="6"/>
      <c r="G83" s="15">
        <v>700</v>
      </c>
      <c r="H83" s="18">
        <f t="shared" si="4"/>
        <v>8400</v>
      </c>
      <c r="I83" s="19">
        <f t="shared" si="5"/>
        <v>58.333333333333336</v>
      </c>
      <c r="J83" s="19">
        <f t="shared" si="6"/>
        <v>38.333333333333336</v>
      </c>
      <c r="K83" s="19">
        <v>0</v>
      </c>
      <c r="L83" s="19">
        <v>0</v>
      </c>
      <c r="M83" s="20">
        <f t="shared" si="7"/>
        <v>96.666666666666671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.75" customHeight="1" x14ac:dyDescent="0.25">
      <c r="A84" s="6">
        <v>83</v>
      </c>
      <c r="B84" s="27" t="s">
        <v>322</v>
      </c>
      <c r="C84" s="6" t="s">
        <v>44</v>
      </c>
      <c r="D84" s="6" t="s">
        <v>12</v>
      </c>
      <c r="E84" s="6" t="s">
        <v>162</v>
      </c>
      <c r="F84" s="6"/>
      <c r="G84" s="15">
        <v>610</v>
      </c>
      <c r="H84" s="18">
        <f t="shared" si="4"/>
        <v>7320</v>
      </c>
      <c r="I84" s="19">
        <f t="shared" si="5"/>
        <v>50.833333333333336</v>
      </c>
      <c r="J84" s="19">
        <f t="shared" si="6"/>
        <v>38.333333333333336</v>
      </c>
      <c r="K84" s="19">
        <v>0</v>
      </c>
      <c r="L84" s="19">
        <v>0</v>
      </c>
      <c r="M84" s="20">
        <f t="shared" si="7"/>
        <v>89.166666666666671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.75" customHeight="1" x14ac:dyDescent="0.25">
      <c r="A85" s="6">
        <v>84</v>
      </c>
      <c r="B85" s="27" t="s">
        <v>324</v>
      </c>
      <c r="C85" s="6" t="s">
        <v>72</v>
      </c>
      <c r="D85" s="6" t="s">
        <v>13</v>
      </c>
      <c r="E85" s="6" t="s">
        <v>163</v>
      </c>
      <c r="F85" s="6" t="s">
        <v>218</v>
      </c>
      <c r="G85" s="15">
        <v>1212</v>
      </c>
      <c r="H85" s="18">
        <f t="shared" si="4"/>
        <v>14544</v>
      </c>
      <c r="I85" s="19">
        <f t="shared" si="5"/>
        <v>101</v>
      </c>
      <c r="J85" s="19">
        <f t="shared" si="6"/>
        <v>38.333333333333336</v>
      </c>
      <c r="K85" s="19">
        <v>0</v>
      </c>
      <c r="L85" s="19">
        <v>0</v>
      </c>
      <c r="M85" s="20">
        <f t="shared" si="7"/>
        <v>139.33333333333334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.75" customHeight="1" x14ac:dyDescent="0.25">
      <c r="A86" s="6">
        <v>85</v>
      </c>
      <c r="B86" s="27" t="s">
        <v>325</v>
      </c>
      <c r="C86" s="6" t="s">
        <v>44</v>
      </c>
      <c r="D86" s="6" t="s">
        <v>12</v>
      </c>
      <c r="E86" s="6" t="s">
        <v>164</v>
      </c>
      <c r="F86" s="6"/>
      <c r="G86" s="15">
        <v>680</v>
      </c>
      <c r="H86" s="18">
        <f t="shared" si="4"/>
        <v>8160</v>
      </c>
      <c r="I86" s="19">
        <f t="shared" si="5"/>
        <v>56.666666666666664</v>
      </c>
      <c r="J86" s="19">
        <f t="shared" si="6"/>
        <v>38.333333333333336</v>
      </c>
      <c r="K86" s="19">
        <v>0</v>
      </c>
      <c r="L86" s="19">
        <v>0</v>
      </c>
      <c r="M86" s="20">
        <f t="shared" si="7"/>
        <v>95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.75" customHeight="1" x14ac:dyDescent="0.25">
      <c r="A87" s="6">
        <v>86</v>
      </c>
      <c r="B87" s="27" t="s">
        <v>323</v>
      </c>
      <c r="C87" s="6" t="s">
        <v>44</v>
      </c>
      <c r="D87" s="6" t="s">
        <v>13</v>
      </c>
      <c r="E87" s="6" t="s">
        <v>165</v>
      </c>
      <c r="F87" s="6" t="s">
        <v>223</v>
      </c>
      <c r="G87" s="15">
        <v>610</v>
      </c>
      <c r="H87" s="18">
        <f t="shared" si="4"/>
        <v>7320</v>
      </c>
      <c r="I87" s="19">
        <f t="shared" si="5"/>
        <v>50.833333333333336</v>
      </c>
      <c r="J87" s="19">
        <f t="shared" si="6"/>
        <v>38.333333333333336</v>
      </c>
      <c r="K87" s="19">
        <v>0</v>
      </c>
      <c r="L87" s="19">
        <v>0</v>
      </c>
      <c r="M87" s="20">
        <f t="shared" si="7"/>
        <v>89.166666666666671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.75" customHeight="1" x14ac:dyDescent="0.25">
      <c r="A88" s="6">
        <v>87</v>
      </c>
      <c r="B88" s="27" t="s">
        <v>327</v>
      </c>
      <c r="C88" s="6" t="s">
        <v>73</v>
      </c>
      <c r="D88" s="6" t="s">
        <v>13</v>
      </c>
      <c r="E88" s="6" t="s">
        <v>166</v>
      </c>
      <c r="F88" s="6" t="s">
        <v>230</v>
      </c>
      <c r="G88" s="15">
        <v>1676</v>
      </c>
      <c r="H88" s="18">
        <f t="shared" si="4"/>
        <v>20112</v>
      </c>
      <c r="I88" s="19">
        <f t="shared" si="5"/>
        <v>139.66666666666666</v>
      </c>
      <c r="J88" s="19">
        <f t="shared" si="6"/>
        <v>38.333333333333336</v>
      </c>
      <c r="K88" s="19">
        <v>0</v>
      </c>
      <c r="L88" s="19">
        <v>0</v>
      </c>
      <c r="M88" s="20">
        <f t="shared" si="7"/>
        <v>178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customHeight="1" x14ac:dyDescent="0.25">
      <c r="A89" s="6">
        <v>88</v>
      </c>
      <c r="B89" s="27" t="s">
        <v>328</v>
      </c>
      <c r="C89" s="6" t="s">
        <v>44</v>
      </c>
      <c r="D89" s="6" t="s">
        <v>12</v>
      </c>
      <c r="E89" s="6" t="s">
        <v>167</v>
      </c>
      <c r="F89" s="6"/>
      <c r="G89" s="15">
        <v>660</v>
      </c>
      <c r="H89" s="18">
        <f t="shared" si="4"/>
        <v>7920</v>
      </c>
      <c r="I89" s="19">
        <f t="shared" si="5"/>
        <v>55</v>
      </c>
      <c r="J89" s="19">
        <f t="shared" si="6"/>
        <v>38.333333333333336</v>
      </c>
      <c r="K89" s="19">
        <v>0</v>
      </c>
      <c r="L89" s="19">
        <v>0</v>
      </c>
      <c r="M89" s="20">
        <f t="shared" si="7"/>
        <v>93.333333333333343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 x14ac:dyDescent="0.25">
      <c r="A90" s="6">
        <v>89</v>
      </c>
      <c r="B90" s="27" t="s">
        <v>329</v>
      </c>
      <c r="C90" s="6" t="s">
        <v>44</v>
      </c>
      <c r="D90" s="6" t="s">
        <v>12</v>
      </c>
      <c r="E90" s="6" t="s">
        <v>168</v>
      </c>
      <c r="G90" s="15">
        <v>610</v>
      </c>
      <c r="H90" s="18">
        <f t="shared" si="4"/>
        <v>7320</v>
      </c>
      <c r="I90" s="19">
        <f t="shared" si="5"/>
        <v>50.833333333333336</v>
      </c>
      <c r="J90" s="19">
        <f t="shared" si="6"/>
        <v>38.333333333333336</v>
      </c>
      <c r="K90" s="19">
        <v>0</v>
      </c>
      <c r="L90" s="19">
        <v>0</v>
      </c>
      <c r="M90" s="20">
        <f t="shared" si="7"/>
        <v>89.166666666666671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.75" customHeight="1" x14ac:dyDescent="0.25">
      <c r="A91" s="6">
        <v>90</v>
      </c>
      <c r="B91" s="27" t="s">
        <v>330</v>
      </c>
      <c r="C91" s="6" t="s">
        <v>44</v>
      </c>
      <c r="D91" s="6" t="s">
        <v>12</v>
      </c>
      <c r="E91" s="6" t="s">
        <v>169</v>
      </c>
      <c r="F91" s="6"/>
      <c r="G91" s="15">
        <v>610</v>
      </c>
      <c r="H91" s="18">
        <f t="shared" si="4"/>
        <v>7320</v>
      </c>
      <c r="I91" s="19">
        <f t="shared" si="5"/>
        <v>50.833333333333336</v>
      </c>
      <c r="J91" s="19">
        <f t="shared" si="6"/>
        <v>38.333333333333336</v>
      </c>
      <c r="K91" s="19">
        <v>0</v>
      </c>
      <c r="L91" s="19">
        <v>0</v>
      </c>
      <c r="M91" s="20">
        <f t="shared" si="7"/>
        <v>89.166666666666671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.75" customHeight="1" x14ac:dyDescent="0.25">
      <c r="A92" s="6">
        <v>91</v>
      </c>
      <c r="B92" s="27" t="s">
        <v>331</v>
      </c>
      <c r="C92" s="6" t="s">
        <v>44</v>
      </c>
      <c r="D92" s="6" t="s">
        <v>12</v>
      </c>
      <c r="E92" s="6" t="s">
        <v>170</v>
      </c>
      <c r="F92" s="6"/>
      <c r="G92" s="15">
        <v>610</v>
      </c>
      <c r="H92" s="18">
        <f t="shared" si="4"/>
        <v>7320</v>
      </c>
      <c r="I92" s="19">
        <f t="shared" si="5"/>
        <v>50.833333333333336</v>
      </c>
      <c r="J92" s="19">
        <f t="shared" si="6"/>
        <v>38.333333333333336</v>
      </c>
      <c r="K92" s="19">
        <v>0</v>
      </c>
      <c r="L92" s="19">
        <v>0</v>
      </c>
      <c r="M92" s="20">
        <f t="shared" si="7"/>
        <v>89.166666666666671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.75" customHeight="1" x14ac:dyDescent="0.25">
      <c r="A93" s="6">
        <v>92</v>
      </c>
      <c r="B93" s="27" t="s">
        <v>332</v>
      </c>
      <c r="C93" s="6" t="s">
        <v>44</v>
      </c>
      <c r="D93" s="6" t="s">
        <v>12</v>
      </c>
      <c r="E93" s="6" t="s">
        <v>171</v>
      </c>
      <c r="F93" s="6"/>
      <c r="G93" s="15">
        <v>680</v>
      </c>
      <c r="H93" s="18">
        <f t="shared" si="4"/>
        <v>8160</v>
      </c>
      <c r="I93" s="19">
        <f t="shared" si="5"/>
        <v>56.666666666666664</v>
      </c>
      <c r="J93" s="19">
        <f t="shared" si="6"/>
        <v>38.333333333333336</v>
      </c>
      <c r="K93" s="19">
        <v>0</v>
      </c>
      <c r="L93" s="19">
        <v>0</v>
      </c>
      <c r="M93" s="20">
        <f t="shared" si="7"/>
        <v>95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.75" customHeight="1" x14ac:dyDescent="0.25">
      <c r="A94" s="6">
        <v>93</v>
      </c>
      <c r="B94" s="27" t="s">
        <v>333</v>
      </c>
      <c r="C94" s="6" t="s">
        <v>74</v>
      </c>
      <c r="D94" s="6" t="s">
        <v>13</v>
      </c>
      <c r="E94" s="6" t="s">
        <v>172</v>
      </c>
      <c r="F94" s="6" t="s">
        <v>219</v>
      </c>
      <c r="G94" s="15">
        <v>733</v>
      </c>
      <c r="H94" s="18">
        <f t="shared" si="4"/>
        <v>8796</v>
      </c>
      <c r="I94" s="19">
        <f t="shared" si="5"/>
        <v>61.083333333333336</v>
      </c>
      <c r="J94" s="19">
        <f t="shared" si="6"/>
        <v>38.333333333333336</v>
      </c>
      <c r="K94" s="19">
        <v>0</v>
      </c>
      <c r="L94" s="19">
        <v>0</v>
      </c>
      <c r="M94" s="20">
        <f t="shared" si="7"/>
        <v>99.416666666666671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.75" customHeight="1" x14ac:dyDescent="0.25">
      <c r="A95" s="6">
        <v>94</v>
      </c>
      <c r="B95" s="27" t="s">
        <v>334</v>
      </c>
      <c r="C95" s="6" t="s">
        <v>44</v>
      </c>
      <c r="D95" s="6" t="s">
        <v>12</v>
      </c>
      <c r="E95" s="6" t="s">
        <v>173</v>
      </c>
      <c r="F95" s="6"/>
      <c r="G95" s="15">
        <v>660</v>
      </c>
      <c r="H95" s="18">
        <f t="shared" si="4"/>
        <v>7920</v>
      </c>
      <c r="I95" s="19">
        <f t="shared" si="5"/>
        <v>55</v>
      </c>
      <c r="J95" s="19">
        <f t="shared" si="6"/>
        <v>38.333333333333336</v>
      </c>
      <c r="K95" s="19">
        <v>0</v>
      </c>
      <c r="L95" s="19">
        <v>0</v>
      </c>
      <c r="M95" s="20">
        <f t="shared" si="7"/>
        <v>93.333333333333343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.75" customHeight="1" x14ac:dyDescent="0.25">
      <c r="A96" s="6">
        <v>95</v>
      </c>
      <c r="B96" s="27" t="s">
        <v>335</v>
      </c>
      <c r="C96" s="6" t="s">
        <v>50</v>
      </c>
      <c r="D96" s="6" t="s">
        <v>12</v>
      </c>
      <c r="E96" s="6" t="s">
        <v>174</v>
      </c>
      <c r="F96" s="6"/>
      <c r="G96" s="15">
        <v>736</v>
      </c>
      <c r="H96" s="18">
        <f t="shared" si="4"/>
        <v>8832</v>
      </c>
      <c r="I96" s="19">
        <f t="shared" si="5"/>
        <v>61.333333333333336</v>
      </c>
      <c r="J96" s="19">
        <f t="shared" si="6"/>
        <v>38.333333333333336</v>
      </c>
      <c r="K96" s="19">
        <v>0</v>
      </c>
      <c r="L96" s="19">
        <v>114.8</v>
      </c>
      <c r="M96" s="20">
        <f t="shared" si="7"/>
        <v>214.46666666666667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.75" customHeight="1" x14ac:dyDescent="0.25">
      <c r="A97" s="6">
        <v>96</v>
      </c>
      <c r="B97" s="27" t="s">
        <v>336</v>
      </c>
      <c r="C97" s="6" t="s">
        <v>49</v>
      </c>
      <c r="D97" s="6" t="s">
        <v>13</v>
      </c>
      <c r="E97" s="6" t="s">
        <v>175</v>
      </c>
      <c r="F97" s="6" t="s">
        <v>219</v>
      </c>
      <c r="G97" s="15">
        <v>733</v>
      </c>
      <c r="H97" s="18">
        <f t="shared" si="4"/>
        <v>8796</v>
      </c>
      <c r="I97" s="19">
        <f t="shared" si="5"/>
        <v>61.083333333333336</v>
      </c>
      <c r="J97" s="19">
        <f t="shared" si="6"/>
        <v>38.333333333333336</v>
      </c>
      <c r="K97" s="19">
        <v>0</v>
      </c>
      <c r="L97" s="19">
        <v>0</v>
      </c>
      <c r="M97" s="20">
        <f t="shared" si="7"/>
        <v>99.416666666666671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.75" customHeight="1" x14ac:dyDescent="0.25">
      <c r="A98" s="6">
        <v>97</v>
      </c>
      <c r="B98" s="27" t="s">
        <v>337</v>
      </c>
      <c r="C98" s="6" t="s">
        <v>75</v>
      </c>
      <c r="D98" s="6" t="s">
        <v>12</v>
      </c>
      <c r="E98" s="6" t="s">
        <v>176</v>
      </c>
      <c r="F98" s="6"/>
      <c r="G98" s="15">
        <v>722</v>
      </c>
      <c r="H98" s="18">
        <f t="shared" si="4"/>
        <v>8664</v>
      </c>
      <c r="I98" s="19">
        <f t="shared" si="5"/>
        <v>60.166666666666664</v>
      </c>
      <c r="J98" s="19">
        <f t="shared" si="6"/>
        <v>38.333333333333336</v>
      </c>
      <c r="K98" s="19">
        <v>0</v>
      </c>
      <c r="L98" s="19">
        <v>0</v>
      </c>
      <c r="M98" s="20">
        <f t="shared" si="7"/>
        <v>98.5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.75" customHeight="1" x14ac:dyDescent="0.25">
      <c r="A99" s="6">
        <v>98</v>
      </c>
      <c r="B99" s="27" t="s">
        <v>338</v>
      </c>
      <c r="C99" s="6" t="s">
        <v>44</v>
      </c>
      <c r="D99" s="6" t="s">
        <v>12</v>
      </c>
      <c r="E99" s="6" t="s">
        <v>177</v>
      </c>
      <c r="F99" s="6"/>
      <c r="G99" s="15">
        <v>680</v>
      </c>
      <c r="H99" s="18">
        <f t="shared" si="4"/>
        <v>8160</v>
      </c>
      <c r="I99" s="19">
        <f t="shared" si="5"/>
        <v>56.666666666666664</v>
      </c>
      <c r="J99" s="19">
        <f t="shared" si="6"/>
        <v>38.333333333333336</v>
      </c>
      <c r="K99" s="19">
        <v>0</v>
      </c>
      <c r="L99" s="19">
        <v>0</v>
      </c>
      <c r="M99" s="20">
        <f t="shared" si="7"/>
        <v>95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.75" customHeight="1" x14ac:dyDescent="0.25">
      <c r="A100" s="6">
        <v>99</v>
      </c>
      <c r="B100" s="27" t="s">
        <v>339</v>
      </c>
      <c r="C100" s="6" t="s">
        <v>44</v>
      </c>
      <c r="D100" s="6" t="s">
        <v>12</v>
      </c>
      <c r="E100" s="6" t="s">
        <v>178</v>
      </c>
      <c r="G100" s="15">
        <v>610</v>
      </c>
      <c r="H100" s="18">
        <f t="shared" si="4"/>
        <v>7320</v>
      </c>
      <c r="I100" s="19">
        <f t="shared" si="5"/>
        <v>50.833333333333336</v>
      </c>
      <c r="J100" s="19">
        <f t="shared" si="6"/>
        <v>38.333333333333336</v>
      </c>
      <c r="K100" s="19">
        <v>0</v>
      </c>
      <c r="L100" s="19">
        <v>0</v>
      </c>
      <c r="M100" s="20">
        <f t="shared" si="7"/>
        <v>89.166666666666671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.75" customHeight="1" x14ac:dyDescent="0.25">
      <c r="A101" s="6">
        <v>100</v>
      </c>
      <c r="B101" s="27" t="s">
        <v>340</v>
      </c>
      <c r="C101" s="6" t="s">
        <v>44</v>
      </c>
      <c r="D101" s="6" t="s">
        <v>13</v>
      </c>
      <c r="E101" s="6" t="s">
        <v>179</v>
      </c>
      <c r="F101" s="6" t="s">
        <v>223</v>
      </c>
      <c r="G101" s="15">
        <v>610</v>
      </c>
      <c r="H101" s="18">
        <f t="shared" si="4"/>
        <v>7320</v>
      </c>
      <c r="I101" s="19">
        <f t="shared" si="5"/>
        <v>50.833333333333336</v>
      </c>
      <c r="J101" s="19">
        <f t="shared" si="6"/>
        <v>38.333333333333336</v>
      </c>
      <c r="K101" s="19">
        <v>0</v>
      </c>
      <c r="L101" s="19">
        <v>0</v>
      </c>
      <c r="M101" s="20">
        <f t="shared" si="7"/>
        <v>89.166666666666671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.75" customHeight="1" x14ac:dyDescent="0.25">
      <c r="A102" s="6">
        <v>101</v>
      </c>
      <c r="B102" s="27" t="s">
        <v>341</v>
      </c>
      <c r="C102" s="6" t="s">
        <v>44</v>
      </c>
      <c r="D102" s="6" t="s">
        <v>13</v>
      </c>
      <c r="E102" s="6" t="s">
        <v>180</v>
      </c>
      <c r="F102" s="6" t="s">
        <v>223</v>
      </c>
      <c r="G102" s="15">
        <v>610</v>
      </c>
      <c r="H102" s="18">
        <f t="shared" si="4"/>
        <v>7320</v>
      </c>
      <c r="I102" s="19">
        <f t="shared" si="5"/>
        <v>50.833333333333336</v>
      </c>
      <c r="J102" s="19">
        <f t="shared" si="6"/>
        <v>38.333333333333336</v>
      </c>
      <c r="K102" s="19">
        <v>0</v>
      </c>
      <c r="L102" s="19">
        <v>0</v>
      </c>
      <c r="M102" s="20">
        <f t="shared" si="7"/>
        <v>89.166666666666671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.75" customHeight="1" x14ac:dyDescent="0.25">
      <c r="A103" s="6">
        <v>102</v>
      </c>
      <c r="B103" s="27" t="s">
        <v>342</v>
      </c>
      <c r="C103" s="6" t="s">
        <v>76</v>
      </c>
      <c r="D103" s="6" t="s">
        <v>13</v>
      </c>
      <c r="E103" s="6" t="s">
        <v>181</v>
      </c>
      <c r="F103" s="6" t="s">
        <v>220</v>
      </c>
      <c r="G103" s="15">
        <v>622</v>
      </c>
      <c r="H103" s="18">
        <f t="shared" si="4"/>
        <v>7464</v>
      </c>
      <c r="I103" s="19">
        <f t="shared" si="5"/>
        <v>51.833333333333336</v>
      </c>
      <c r="J103" s="19">
        <f t="shared" si="6"/>
        <v>38.333333333333336</v>
      </c>
      <c r="K103" s="19">
        <v>0</v>
      </c>
      <c r="L103" s="19">
        <v>0</v>
      </c>
      <c r="M103" s="20">
        <f t="shared" si="7"/>
        <v>90.166666666666671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.75" customHeight="1" x14ac:dyDescent="0.25">
      <c r="A104" s="6">
        <v>103</v>
      </c>
      <c r="B104" s="27" t="s">
        <v>345</v>
      </c>
      <c r="C104" s="6" t="s">
        <v>75</v>
      </c>
      <c r="D104" s="6" t="s">
        <v>12</v>
      </c>
      <c r="E104" s="6" t="s">
        <v>182</v>
      </c>
      <c r="F104" s="6"/>
      <c r="G104" s="15">
        <v>722</v>
      </c>
      <c r="H104" s="18">
        <f t="shared" si="4"/>
        <v>8664</v>
      </c>
      <c r="I104" s="19">
        <f t="shared" si="5"/>
        <v>60.166666666666664</v>
      </c>
      <c r="J104" s="19">
        <f t="shared" si="6"/>
        <v>38.333333333333336</v>
      </c>
      <c r="K104" s="19">
        <v>0</v>
      </c>
      <c r="L104" s="19">
        <v>0</v>
      </c>
      <c r="M104" s="20">
        <f t="shared" si="7"/>
        <v>98.5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.75" customHeight="1" x14ac:dyDescent="0.25">
      <c r="A105" s="6">
        <v>104</v>
      </c>
      <c r="B105" s="27" t="s">
        <v>343</v>
      </c>
      <c r="C105" s="6" t="s">
        <v>241</v>
      </c>
      <c r="D105" s="6" t="s">
        <v>13</v>
      </c>
      <c r="E105" s="6" t="s">
        <v>183</v>
      </c>
      <c r="F105" s="6" t="s">
        <v>220</v>
      </c>
      <c r="G105" s="15">
        <v>622</v>
      </c>
      <c r="H105" s="18">
        <f t="shared" si="4"/>
        <v>7464</v>
      </c>
      <c r="I105" s="19">
        <f t="shared" si="5"/>
        <v>51.833333333333336</v>
      </c>
      <c r="J105" s="19">
        <f t="shared" si="6"/>
        <v>38.333333333333336</v>
      </c>
      <c r="K105" s="19">
        <v>0</v>
      </c>
      <c r="L105" s="19">
        <v>0</v>
      </c>
      <c r="M105" s="20">
        <f t="shared" si="7"/>
        <v>90.166666666666671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.75" customHeight="1" x14ac:dyDescent="0.25">
      <c r="A106" s="6">
        <v>105</v>
      </c>
      <c r="B106" s="27" t="s">
        <v>344</v>
      </c>
      <c r="C106" s="6" t="s">
        <v>44</v>
      </c>
      <c r="D106" s="6" t="s">
        <v>12</v>
      </c>
      <c r="E106" s="6" t="s">
        <v>184</v>
      </c>
      <c r="F106" s="6"/>
      <c r="G106" s="15">
        <v>610</v>
      </c>
      <c r="H106" s="18">
        <f t="shared" si="4"/>
        <v>7320</v>
      </c>
      <c r="I106" s="19">
        <f t="shared" si="5"/>
        <v>50.833333333333336</v>
      </c>
      <c r="J106" s="19">
        <f t="shared" si="6"/>
        <v>38.333333333333336</v>
      </c>
      <c r="K106" s="19">
        <v>0</v>
      </c>
      <c r="L106" s="19">
        <v>0</v>
      </c>
      <c r="M106" s="20">
        <f t="shared" si="7"/>
        <v>89.166666666666671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.75" customHeight="1" x14ac:dyDescent="0.25">
      <c r="A107" s="6">
        <v>106</v>
      </c>
      <c r="B107" s="27" t="s">
        <v>346</v>
      </c>
      <c r="C107" s="6" t="s">
        <v>44</v>
      </c>
      <c r="D107" s="6" t="s">
        <v>13</v>
      </c>
      <c r="E107" s="6" t="s">
        <v>185</v>
      </c>
      <c r="F107" s="6" t="s">
        <v>223</v>
      </c>
      <c r="G107" s="15">
        <v>610</v>
      </c>
      <c r="H107" s="18">
        <f t="shared" si="4"/>
        <v>7320</v>
      </c>
      <c r="I107" s="19">
        <f t="shared" si="5"/>
        <v>50.833333333333336</v>
      </c>
      <c r="J107" s="19">
        <f t="shared" si="6"/>
        <v>38.333333333333336</v>
      </c>
      <c r="K107" s="19">
        <v>0</v>
      </c>
      <c r="L107" s="19">
        <v>0</v>
      </c>
      <c r="M107" s="20">
        <f t="shared" si="7"/>
        <v>89.166666666666671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.75" customHeight="1" x14ac:dyDescent="0.25">
      <c r="A108" s="6">
        <v>107</v>
      </c>
      <c r="B108" s="27" t="s">
        <v>347</v>
      </c>
      <c r="C108" s="6" t="s">
        <v>44</v>
      </c>
      <c r="D108" s="6" t="s">
        <v>12</v>
      </c>
      <c r="E108" s="6" t="s">
        <v>186</v>
      </c>
      <c r="F108" s="6"/>
      <c r="G108" s="15">
        <v>660</v>
      </c>
      <c r="H108" s="18">
        <f t="shared" si="4"/>
        <v>7920</v>
      </c>
      <c r="I108" s="19">
        <f t="shared" si="5"/>
        <v>55</v>
      </c>
      <c r="J108" s="19">
        <f t="shared" si="6"/>
        <v>38.333333333333336</v>
      </c>
      <c r="K108" s="19">
        <v>0</v>
      </c>
      <c r="L108" s="19">
        <v>0</v>
      </c>
      <c r="M108" s="20">
        <f t="shared" si="7"/>
        <v>93.333333333333343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.75" customHeight="1" x14ac:dyDescent="0.25">
      <c r="A109" s="6">
        <v>108</v>
      </c>
      <c r="B109" s="27" t="s">
        <v>348</v>
      </c>
      <c r="C109" s="6" t="s">
        <v>44</v>
      </c>
      <c r="D109" s="6" t="s">
        <v>13</v>
      </c>
      <c r="E109" s="6" t="s">
        <v>187</v>
      </c>
      <c r="F109" s="6" t="s">
        <v>223</v>
      </c>
      <c r="G109" s="15">
        <v>610</v>
      </c>
      <c r="H109" s="18">
        <f t="shared" si="4"/>
        <v>7320</v>
      </c>
      <c r="I109" s="19">
        <f t="shared" si="5"/>
        <v>50.833333333333336</v>
      </c>
      <c r="J109" s="19">
        <f t="shared" si="6"/>
        <v>38.333333333333336</v>
      </c>
      <c r="K109" s="19">
        <v>0</v>
      </c>
      <c r="L109" s="19">
        <v>0</v>
      </c>
      <c r="M109" s="20">
        <f t="shared" si="7"/>
        <v>89.166666666666671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.75" customHeight="1" x14ac:dyDescent="0.25">
      <c r="A110" s="6">
        <v>109</v>
      </c>
      <c r="B110" s="27" t="s">
        <v>349</v>
      </c>
      <c r="C110" s="6" t="s">
        <v>77</v>
      </c>
      <c r="D110" s="6" t="s">
        <v>13</v>
      </c>
      <c r="E110" s="6" t="s">
        <v>188</v>
      </c>
      <c r="F110" s="6" t="s">
        <v>231</v>
      </c>
      <c r="G110" s="15">
        <v>3220</v>
      </c>
      <c r="H110" s="18">
        <f t="shared" si="4"/>
        <v>38640</v>
      </c>
      <c r="I110" s="19">
        <f t="shared" si="5"/>
        <v>268.33333333333331</v>
      </c>
      <c r="J110" s="19">
        <f t="shared" si="6"/>
        <v>38.333333333333336</v>
      </c>
      <c r="K110" s="19">
        <v>0</v>
      </c>
      <c r="L110" s="19">
        <v>0</v>
      </c>
      <c r="M110" s="20">
        <f t="shared" si="7"/>
        <v>306.66666666666663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.75" customHeight="1" x14ac:dyDescent="0.25">
      <c r="A111" s="6">
        <v>110</v>
      </c>
      <c r="B111" s="27" t="s">
        <v>350</v>
      </c>
      <c r="C111" s="6" t="s">
        <v>44</v>
      </c>
      <c r="D111" s="6" t="s">
        <v>12</v>
      </c>
      <c r="E111" s="6" t="s">
        <v>189</v>
      </c>
      <c r="F111" s="6"/>
      <c r="G111" s="15">
        <v>660</v>
      </c>
      <c r="H111" s="18">
        <f t="shared" si="4"/>
        <v>7920</v>
      </c>
      <c r="I111" s="19">
        <f t="shared" si="5"/>
        <v>55</v>
      </c>
      <c r="J111" s="19">
        <f t="shared" si="6"/>
        <v>38.333333333333336</v>
      </c>
      <c r="K111" s="19">
        <v>0</v>
      </c>
      <c r="L111" s="19">
        <v>0</v>
      </c>
      <c r="M111" s="20">
        <f t="shared" si="7"/>
        <v>93.333333333333343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.75" customHeight="1" x14ac:dyDescent="0.25">
      <c r="A112" s="6">
        <v>111</v>
      </c>
      <c r="B112" s="27" t="s">
        <v>351</v>
      </c>
      <c r="C112" s="6" t="s">
        <v>44</v>
      </c>
      <c r="D112" s="6" t="s">
        <v>12</v>
      </c>
      <c r="E112" s="6" t="s">
        <v>190</v>
      </c>
      <c r="F112" s="6"/>
      <c r="G112" s="15">
        <v>660</v>
      </c>
      <c r="H112" s="18">
        <f t="shared" si="4"/>
        <v>7920</v>
      </c>
      <c r="I112" s="19">
        <f t="shared" si="5"/>
        <v>55</v>
      </c>
      <c r="J112" s="19">
        <f t="shared" si="6"/>
        <v>38.333333333333336</v>
      </c>
      <c r="K112" s="19">
        <v>0</v>
      </c>
      <c r="L112" s="19">
        <v>0</v>
      </c>
      <c r="M112" s="20">
        <f t="shared" si="7"/>
        <v>93.333333333333343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.75" customHeight="1" x14ac:dyDescent="0.25">
      <c r="A113" s="6">
        <v>112</v>
      </c>
      <c r="B113" s="27" t="s">
        <v>352</v>
      </c>
      <c r="C113" s="6" t="s">
        <v>78</v>
      </c>
      <c r="D113" s="6" t="s">
        <v>13</v>
      </c>
      <c r="E113" s="6" t="s">
        <v>132</v>
      </c>
      <c r="F113" s="6" t="s">
        <v>222</v>
      </c>
      <c r="G113" s="15">
        <v>817</v>
      </c>
      <c r="H113" s="18">
        <f t="shared" si="4"/>
        <v>9804</v>
      </c>
      <c r="I113" s="19">
        <f t="shared" si="5"/>
        <v>68.083333333333329</v>
      </c>
      <c r="J113" s="19">
        <f t="shared" si="6"/>
        <v>38.333333333333336</v>
      </c>
      <c r="K113" s="19">
        <v>0</v>
      </c>
      <c r="L113" s="19">
        <v>0</v>
      </c>
      <c r="M113" s="20">
        <f t="shared" si="7"/>
        <v>106.41666666666666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.75" customHeight="1" x14ac:dyDescent="0.25">
      <c r="A114" s="6">
        <v>113</v>
      </c>
      <c r="B114" s="27" t="s">
        <v>353</v>
      </c>
      <c r="C114" s="6" t="s">
        <v>80</v>
      </c>
      <c r="D114" s="6" t="s">
        <v>13</v>
      </c>
      <c r="E114" s="6" t="s">
        <v>191</v>
      </c>
      <c r="F114" s="6" t="s">
        <v>220</v>
      </c>
      <c r="G114" s="15">
        <v>622</v>
      </c>
      <c r="H114" s="18">
        <f t="shared" si="4"/>
        <v>7464</v>
      </c>
      <c r="I114" s="19">
        <f t="shared" si="5"/>
        <v>51.833333333333336</v>
      </c>
      <c r="J114" s="19">
        <f t="shared" si="6"/>
        <v>38.333333333333336</v>
      </c>
      <c r="K114" s="19">
        <v>0</v>
      </c>
      <c r="L114" s="19">
        <v>0</v>
      </c>
      <c r="M114" s="20">
        <f t="shared" si="7"/>
        <v>90.166666666666671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.75" customHeight="1" x14ac:dyDescent="0.25">
      <c r="A115" s="6">
        <v>114</v>
      </c>
      <c r="B115" s="27" t="s">
        <v>354</v>
      </c>
      <c r="C115" s="6" t="s">
        <v>79</v>
      </c>
      <c r="D115" s="6" t="s">
        <v>13</v>
      </c>
      <c r="E115" s="6" t="s">
        <v>192</v>
      </c>
      <c r="F115" s="6" t="s">
        <v>218</v>
      </c>
      <c r="G115" s="15">
        <v>1212</v>
      </c>
      <c r="H115" s="18">
        <f t="shared" si="4"/>
        <v>14544</v>
      </c>
      <c r="I115" s="19">
        <f t="shared" si="5"/>
        <v>101</v>
      </c>
      <c r="J115" s="19">
        <f t="shared" si="6"/>
        <v>38.333333333333336</v>
      </c>
      <c r="K115" s="19">
        <v>0</v>
      </c>
      <c r="L115" s="19">
        <v>0</v>
      </c>
      <c r="M115" s="20">
        <f t="shared" si="7"/>
        <v>139.33333333333334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.75" customHeight="1" x14ac:dyDescent="0.25">
      <c r="A116" s="6">
        <v>115</v>
      </c>
      <c r="B116" s="27" t="s">
        <v>355</v>
      </c>
      <c r="C116" s="6" t="s">
        <v>49</v>
      </c>
      <c r="D116" s="6" t="s">
        <v>13</v>
      </c>
      <c r="E116" s="6" t="s">
        <v>193</v>
      </c>
      <c r="F116" s="6" t="s">
        <v>232</v>
      </c>
      <c r="G116" s="15">
        <v>733</v>
      </c>
      <c r="H116" s="18">
        <f t="shared" si="4"/>
        <v>8796</v>
      </c>
      <c r="I116" s="19">
        <f t="shared" si="5"/>
        <v>61.083333333333336</v>
      </c>
      <c r="J116" s="19">
        <f t="shared" si="6"/>
        <v>38.333333333333336</v>
      </c>
      <c r="K116" s="19">
        <v>0</v>
      </c>
      <c r="L116" s="19">
        <v>0</v>
      </c>
      <c r="M116" s="20">
        <f t="shared" si="7"/>
        <v>99.416666666666671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.75" customHeight="1" x14ac:dyDescent="0.25">
      <c r="A117" s="6">
        <v>116</v>
      </c>
      <c r="B117" s="27" t="s">
        <v>356</v>
      </c>
      <c r="C117" s="6" t="s">
        <v>46</v>
      </c>
      <c r="D117" s="6" t="s">
        <v>12</v>
      </c>
      <c r="E117" s="6" t="s">
        <v>194</v>
      </c>
      <c r="F117" s="6"/>
      <c r="G117" s="15">
        <v>800</v>
      </c>
      <c r="H117" s="18">
        <f t="shared" si="4"/>
        <v>9600</v>
      </c>
      <c r="I117" s="19">
        <f t="shared" si="5"/>
        <v>66.666666666666671</v>
      </c>
      <c r="J117" s="19">
        <f t="shared" si="6"/>
        <v>38.333333333333336</v>
      </c>
      <c r="K117" s="19">
        <v>0</v>
      </c>
      <c r="L117" s="19">
        <v>100</v>
      </c>
      <c r="M117" s="20">
        <f t="shared" si="7"/>
        <v>205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.75" customHeight="1" x14ac:dyDescent="0.25">
      <c r="A118" s="6">
        <v>117</v>
      </c>
      <c r="B118" s="27" t="s">
        <v>357</v>
      </c>
      <c r="C118" s="6" t="s">
        <v>80</v>
      </c>
      <c r="D118" s="6" t="s">
        <v>12</v>
      </c>
      <c r="E118" s="6" t="s">
        <v>195</v>
      </c>
      <c r="F118" s="6"/>
      <c r="G118" s="15">
        <v>610</v>
      </c>
      <c r="H118" s="18">
        <f t="shared" si="4"/>
        <v>7320</v>
      </c>
      <c r="I118" s="19">
        <f t="shared" si="5"/>
        <v>50.833333333333336</v>
      </c>
      <c r="J118" s="19">
        <f t="shared" si="6"/>
        <v>38.333333333333336</v>
      </c>
      <c r="K118" s="19">
        <v>0</v>
      </c>
      <c r="L118" s="19">
        <v>0</v>
      </c>
      <c r="M118" s="20">
        <f t="shared" si="7"/>
        <v>89.166666666666671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.75" customHeight="1" x14ac:dyDescent="0.25">
      <c r="A119" s="6">
        <v>118</v>
      </c>
      <c r="B119" s="27" t="s">
        <v>358</v>
      </c>
      <c r="C119" s="6" t="s">
        <v>81</v>
      </c>
      <c r="D119" s="6" t="s">
        <v>13</v>
      </c>
      <c r="E119" s="6" t="s">
        <v>196</v>
      </c>
      <c r="F119" s="6" t="s">
        <v>218</v>
      </c>
      <c r="G119" s="15">
        <v>1212</v>
      </c>
      <c r="H119" s="18">
        <f t="shared" si="4"/>
        <v>14544</v>
      </c>
      <c r="I119" s="19">
        <f t="shared" si="5"/>
        <v>101</v>
      </c>
      <c r="J119" s="19">
        <f t="shared" si="6"/>
        <v>38.333333333333336</v>
      </c>
      <c r="K119" s="19">
        <v>0</v>
      </c>
      <c r="L119" s="19">
        <v>0</v>
      </c>
      <c r="M119" s="20">
        <f t="shared" si="7"/>
        <v>139.33333333333334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.75" customHeight="1" x14ac:dyDescent="0.25">
      <c r="A120" s="6">
        <v>119</v>
      </c>
      <c r="B120" s="28" t="s">
        <v>361</v>
      </c>
      <c r="C120" s="6" t="s">
        <v>44</v>
      </c>
      <c r="D120" s="6" t="s">
        <v>12</v>
      </c>
      <c r="E120" s="6" t="s">
        <v>197</v>
      </c>
      <c r="F120" s="6"/>
      <c r="G120" s="15">
        <v>680</v>
      </c>
      <c r="H120" s="18">
        <f t="shared" si="4"/>
        <v>8160</v>
      </c>
      <c r="I120" s="19">
        <f t="shared" si="5"/>
        <v>56.666666666666664</v>
      </c>
      <c r="J120" s="19">
        <f t="shared" si="6"/>
        <v>38.333333333333336</v>
      </c>
      <c r="K120" s="19">
        <v>0</v>
      </c>
      <c r="L120" s="19">
        <v>0</v>
      </c>
      <c r="M120" s="20">
        <f t="shared" si="7"/>
        <v>95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.75" customHeight="1" x14ac:dyDescent="0.25">
      <c r="A121" s="6">
        <v>120</v>
      </c>
      <c r="B121" s="27" t="s">
        <v>359</v>
      </c>
      <c r="C121" s="6" t="s">
        <v>44</v>
      </c>
      <c r="D121" s="6" t="s">
        <v>12</v>
      </c>
      <c r="E121" s="6" t="s">
        <v>198</v>
      </c>
      <c r="F121" s="6"/>
      <c r="G121" s="15">
        <v>660</v>
      </c>
      <c r="H121" s="18">
        <f t="shared" si="4"/>
        <v>7920</v>
      </c>
      <c r="I121" s="19">
        <f t="shared" si="5"/>
        <v>55</v>
      </c>
      <c r="J121" s="19">
        <f t="shared" si="6"/>
        <v>38.333333333333336</v>
      </c>
      <c r="K121" s="19">
        <v>0</v>
      </c>
      <c r="L121" s="19">
        <v>0</v>
      </c>
      <c r="M121" s="20">
        <f t="shared" si="7"/>
        <v>93.333333333333343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.75" customHeight="1" x14ac:dyDescent="0.25">
      <c r="A122" s="6">
        <v>121</v>
      </c>
      <c r="B122" s="27" t="s">
        <v>360</v>
      </c>
      <c r="C122" s="6" t="s">
        <v>82</v>
      </c>
      <c r="D122" s="6" t="s">
        <v>13</v>
      </c>
      <c r="E122" s="6" t="s">
        <v>199</v>
      </c>
      <c r="F122" s="6" t="s">
        <v>221</v>
      </c>
      <c r="G122" s="15">
        <v>1800</v>
      </c>
      <c r="H122" s="18">
        <f t="shared" si="4"/>
        <v>21600</v>
      </c>
      <c r="I122" s="19">
        <f t="shared" si="5"/>
        <v>150</v>
      </c>
      <c r="J122" s="19">
        <f t="shared" si="6"/>
        <v>38.333333333333336</v>
      </c>
      <c r="K122" s="19">
        <v>0</v>
      </c>
      <c r="L122" s="19">
        <v>0</v>
      </c>
      <c r="M122" s="20">
        <f t="shared" si="7"/>
        <v>188.33333333333334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.75" customHeight="1" x14ac:dyDescent="0.25">
      <c r="A123" s="6">
        <v>122</v>
      </c>
      <c r="B123" s="27" t="s">
        <v>362</v>
      </c>
      <c r="C123" s="6" t="s">
        <v>44</v>
      </c>
      <c r="D123" s="6" t="s">
        <v>12</v>
      </c>
      <c r="E123" s="6" t="s">
        <v>200</v>
      </c>
      <c r="F123" s="6"/>
      <c r="G123" s="15">
        <v>610</v>
      </c>
      <c r="H123" s="18">
        <f t="shared" si="4"/>
        <v>7320</v>
      </c>
      <c r="I123" s="19">
        <f t="shared" si="5"/>
        <v>50.833333333333336</v>
      </c>
      <c r="J123" s="19">
        <f t="shared" si="6"/>
        <v>38.333333333333336</v>
      </c>
      <c r="K123" s="19">
        <v>0</v>
      </c>
      <c r="L123" s="19">
        <v>0</v>
      </c>
      <c r="M123" s="20">
        <f t="shared" si="7"/>
        <v>89.166666666666671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.75" customHeight="1" x14ac:dyDescent="0.25">
      <c r="A124" s="6">
        <v>123</v>
      </c>
      <c r="B124" s="27" t="s">
        <v>363</v>
      </c>
      <c r="C124" s="6" t="s">
        <v>75</v>
      </c>
      <c r="D124" s="6" t="s">
        <v>12</v>
      </c>
      <c r="E124" s="6" t="s">
        <v>201</v>
      </c>
      <c r="F124" s="6"/>
      <c r="G124" s="15">
        <v>722</v>
      </c>
      <c r="H124" s="18">
        <f t="shared" si="4"/>
        <v>8664</v>
      </c>
      <c r="I124" s="19">
        <f t="shared" si="5"/>
        <v>60.166666666666664</v>
      </c>
      <c r="J124" s="19">
        <f t="shared" si="6"/>
        <v>38.333333333333336</v>
      </c>
      <c r="K124" s="19">
        <v>0</v>
      </c>
      <c r="L124" s="19">
        <v>0</v>
      </c>
      <c r="M124" s="20">
        <f t="shared" si="7"/>
        <v>98.5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.75" customHeight="1" x14ac:dyDescent="0.25">
      <c r="A125" s="6">
        <v>124</v>
      </c>
      <c r="B125" s="27" t="s">
        <v>364</v>
      </c>
      <c r="C125" s="6" t="s">
        <v>83</v>
      </c>
      <c r="D125" s="6" t="s">
        <v>13</v>
      </c>
      <c r="E125" s="6" t="s">
        <v>202</v>
      </c>
      <c r="F125" s="6" t="s">
        <v>220</v>
      </c>
      <c r="G125" s="15">
        <v>622</v>
      </c>
      <c r="H125" s="18">
        <f t="shared" si="4"/>
        <v>7464</v>
      </c>
      <c r="I125" s="19">
        <f t="shared" si="5"/>
        <v>51.833333333333336</v>
      </c>
      <c r="J125" s="19">
        <f t="shared" si="6"/>
        <v>38.333333333333336</v>
      </c>
      <c r="K125" s="19">
        <v>0</v>
      </c>
      <c r="L125" s="19">
        <v>0</v>
      </c>
      <c r="M125" s="20">
        <f t="shared" si="7"/>
        <v>90.166666666666671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 x14ac:dyDescent="0.25">
      <c r="A126" s="6">
        <v>125</v>
      </c>
      <c r="B126" s="27" t="s">
        <v>365</v>
      </c>
      <c r="C126" s="6" t="s">
        <v>44</v>
      </c>
      <c r="D126" s="6" t="s">
        <v>12</v>
      </c>
      <c r="E126" s="6" t="s">
        <v>203</v>
      </c>
      <c r="F126" s="6"/>
      <c r="G126" s="15">
        <v>680</v>
      </c>
      <c r="H126" s="18">
        <f t="shared" si="4"/>
        <v>8160</v>
      </c>
      <c r="I126" s="19">
        <f t="shared" si="5"/>
        <v>56.666666666666664</v>
      </c>
      <c r="J126" s="19">
        <f t="shared" si="6"/>
        <v>38.333333333333336</v>
      </c>
      <c r="K126" s="19">
        <v>0</v>
      </c>
      <c r="L126" s="19">
        <v>0</v>
      </c>
      <c r="M126" s="20">
        <f t="shared" si="7"/>
        <v>95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.75" customHeight="1" x14ac:dyDescent="0.25">
      <c r="A127" s="6">
        <v>126</v>
      </c>
      <c r="B127" s="27" t="s">
        <v>366</v>
      </c>
      <c r="C127" s="6" t="s">
        <v>44</v>
      </c>
      <c r="D127" s="6" t="s">
        <v>13</v>
      </c>
      <c r="E127" s="6" t="s">
        <v>204</v>
      </c>
      <c r="F127" s="6" t="s">
        <v>223</v>
      </c>
      <c r="G127" s="15">
        <v>610</v>
      </c>
      <c r="H127" s="18">
        <f t="shared" si="4"/>
        <v>7320</v>
      </c>
      <c r="I127" s="19">
        <f t="shared" si="5"/>
        <v>50.833333333333336</v>
      </c>
      <c r="J127" s="19">
        <f t="shared" si="6"/>
        <v>38.333333333333336</v>
      </c>
      <c r="K127" s="19">
        <v>0</v>
      </c>
      <c r="L127" s="19">
        <v>0</v>
      </c>
      <c r="M127" s="20">
        <f t="shared" si="7"/>
        <v>89.166666666666671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.75" customHeight="1" x14ac:dyDescent="0.25">
      <c r="A128" s="6">
        <v>127</v>
      </c>
      <c r="B128" s="27" t="s">
        <v>367</v>
      </c>
      <c r="C128" s="6" t="s">
        <v>75</v>
      </c>
      <c r="D128" s="6" t="s">
        <v>12</v>
      </c>
      <c r="E128" s="6" t="s">
        <v>205</v>
      </c>
      <c r="F128" s="6"/>
      <c r="G128" s="15">
        <v>722</v>
      </c>
      <c r="H128" s="18">
        <f t="shared" si="4"/>
        <v>8664</v>
      </c>
      <c r="I128" s="19">
        <f t="shared" si="5"/>
        <v>60.166666666666664</v>
      </c>
      <c r="J128" s="19">
        <f t="shared" si="6"/>
        <v>38.333333333333336</v>
      </c>
      <c r="K128" s="19">
        <v>0</v>
      </c>
      <c r="L128" s="19">
        <v>0</v>
      </c>
      <c r="M128" s="20">
        <f t="shared" si="7"/>
        <v>98.5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.75" customHeight="1" x14ac:dyDescent="0.25">
      <c r="A129" s="6">
        <v>128</v>
      </c>
      <c r="B129" s="27" t="s">
        <v>368</v>
      </c>
      <c r="C129" s="6" t="s">
        <v>44</v>
      </c>
      <c r="D129" s="6" t="s">
        <v>12</v>
      </c>
      <c r="E129" s="6" t="s">
        <v>206</v>
      </c>
      <c r="F129" s="6"/>
      <c r="G129" s="15">
        <v>660</v>
      </c>
      <c r="H129" s="18">
        <f t="shared" si="4"/>
        <v>7920</v>
      </c>
      <c r="I129" s="19">
        <f t="shared" si="5"/>
        <v>55</v>
      </c>
      <c r="J129" s="19">
        <f t="shared" si="6"/>
        <v>38.333333333333336</v>
      </c>
      <c r="K129" s="19">
        <v>0</v>
      </c>
      <c r="L129" s="19">
        <v>0</v>
      </c>
      <c r="M129" s="20">
        <f t="shared" si="7"/>
        <v>93.333333333333343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.75" customHeight="1" x14ac:dyDescent="0.25">
      <c r="A130" s="6">
        <v>129</v>
      </c>
      <c r="B130" s="27" t="s">
        <v>369</v>
      </c>
      <c r="C130" s="6" t="s">
        <v>84</v>
      </c>
      <c r="D130" s="6" t="s">
        <v>13</v>
      </c>
      <c r="E130" s="6" t="s">
        <v>207</v>
      </c>
      <c r="F130" s="6" t="s">
        <v>230</v>
      </c>
      <c r="G130" s="15">
        <v>1676</v>
      </c>
      <c r="H130" s="18">
        <f t="shared" si="4"/>
        <v>20112</v>
      </c>
      <c r="I130" s="19">
        <f t="shared" si="5"/>
        <v>139.66666666666666</v>
      </c>
      <c r="J130" s="19">
        <f t="shared" si="6"/>
        <v>38.333333333333336</v>
      </c>
      <c r="K130" s="19">
        <v>0</v>
      </c>
      <c r="L130" s="19">
        <v>0</v>
      </c>
      <c r="M130" s="20">
        <f t="shared" si="7"/>
        <v>178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.75" customHeight="1" x14ac:dyDescent="0.25">
      <c r="A131" s="6">
        <v>130</v>
      </c>
      <c r="B131" s="27" t="s">
        <v>370</v>
      </c>
      <c r="C131" s="6" t="s">
        <v>50</v>
      </c>
      <c r="D131" s="6" t="s">
        <v>12</v>
      </c>
      <c r="E131" s="6" t="s">
        <v>208</v>
      </c>
      <c r="F131" s="6"/>
      <c r="G131" s="15">
        <v>736</v>
      </c>
      <c r="H131" s="18">
        <f t="shared" si="4"/>
        <v>8832</v>
      </c>
      <c r="I131" s="19">
        <f t="shared" si="5"/>
        <v>61.333333333333336</v>
      </c>
      <c r="J131" s="19">
        <f t="shared" si="6"/>
        <v>38.333333333333336</v>
      </c>
      <c r="K131" s="19">
        <v>0</v>
      </c>
      <c r="L131" s="19">
        <v>0</v>
      </c>
      <c r="M131" s="20">
        <f t="shared" si="7"/>
        <v>99.666666666666671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.75" customHeight="1" x14ac:dyDescent="0.25">
      <c r="A132" s="6">
        <v>131</v>
      </c>
      <c r="B132" s="27" t="s">
        <v>371</v>
      </c>
      <c r="C132" s="6" t="s">
        <v>44</v>
      </c>
      <c r="D132" s="6" t="s">
        <v>13</v>
      </c>
      <c r="E132" s="6" t="s">
        <v>209</v>
      </c>
      <c r="F132" s="6" t="s">
        <v>223</v>
      </c>
      <c r="G132" s="15">
        <v>610</v>
      </c>
      <c r="H132" s="18">
        <f t="shared" si="4"/>
        <v>7320</v>
      </c>
      <c r="I132" s="19">
        <f t="shared" si="5"/>
        <v>50.833333333333336</v>
      </c>
      <c r="J132" s="19">
        <f t="shared" si="6"/>
        <v>38.333333333333336</v>
      </c>
      <c r="K132" s="19">
        <v>0</v>
      </c>
      <c r="L132" s="19">
        <v>0</v>
      </c>
      <c r="M132" s="20">
        <f t="shared" si="7"/>
        <v>89.166666666666671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.75" customHeight="1" x14ac:dyDescent="0.25">
      <c r="A133" s="6">
        <v>132</v>
      </c>
      <c r="B133" s="27" t="s">
        <v>372</v>
      </c>
      <c r="C133" s="6" t="s">
        <v>44</v>
      </c>
      <c r="D133" s="6" t="s">
        <v>12</v>
      </c>
      <c r="E133" s="6" t="s">
        <v>210</v>
      </c>
      <c r="F133" s="6"/>
      <c r="G133" s="15">
        <v>610</v>
      </c>
      <c r="H133" s="18">
        <f t="shared" ref="H133:H141" si="8">G133*12</f>
        <v>7320</v>
      </c>
      <c r="I133" s="19">
        <f t="shared" ref="I133:I141" si="9">+G133/12*1</f>
        <v>50.833333333333336</v>
      </c>
      <c r="J133" s="19">
        <f t="shared" ref="J133:J141" si="10">460/12*1</f>
        <v>38.333333333333336</v>
      </c>
      <c r="K133" s="19">
        <v>0</v>
      </c>
      <c r="L133" s="19">
        <v>0</v>
      </c>
      <c r="M133" s="20">
        <f t="shared" ref="M133:M141" si="11">I133+J133+K133+L133</f>
        <v>89.166666666666671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.75" customHeight="1" x14ac:dyDescent="0.25">
      <c r="A134" s="6">
        <v>133</v>
      </c>
      <c r="B134" s="27" t="s">
        <v>373</v>
      </c>
      <c r="C134" s="6" t="s">
        <v>44</v>
      </c>
      <c r="D134" s="6" t="s">
        <v>12</v>
      </c>
      <c r="E134" s="6" t="s">
        <v>211</v>
      </c>
      <c r="F134" s="6"/>
      <c r="G134" s="15">
        <v>680</v>
      </c>
      <c r="H134" s="18">
        <f t="shared" si="8"/>
        <v>8160</v>
      </c>
      <c r="I134" s="19">
        <f t="shared" si="9"/>
        <v>56.666666666666664</v>
      </c>
      <c r="J134" s="19">
        <f t="shared" si="10"/>
        <v>38.333333333333336</v>
      </c>
      <c r="K134" s="19">
        <v>0</v>
      </c>
      <c r="L134" s="19">
        <v>0</v>
      </c>
      <c r="M134" s="20">
        <f t="shared" si="11"/>
        <v>95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.75" customHeight="1" x14ac:dyDescent="0.25">
      <c r="A135" s="6">
        <v>134</v>
      </c>
      <c r="B135" s="27" t="s">
        <v>374</v>
      </c>
      <c r="C135" s="6" t="s">
        <v>50</v>
      </c>
      <c r="D135" s="6" t="s">
        <v>12</v>
      </c>
      <c r="E135" s="6" t="s">
        <v>212</v>
      </c>
      <c r="F135" s="6"/>
      <c r="G135" s="15">
        <v>736</v>
      </c>
      <c r="H135" s="18">
        <f t="shared" si="8"/>
        <v>8832</v>
      </c>
      <c r="I135" s="19">
        <f t="shared" si="9"/>
        <v>61.333333333333336</v>
      </c>
      <c r="J135" s="19">
        <f t="shared" si="10"/>
        <v>38.333333333333336</v>
      </c>
      <c r="K135" s="19">
        <v>0</v>
      </c>
      <c r="L135" s="19">
        <v>0</v>
      </c>
      <c r="M135" s="20">
        <f t="shared" si="11"/>
        <v>99.666666666666671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.75" customHeight="1" x14ac:dyDescent="0.25">
      <c r="A136" s="6">
        <v>135</v>
      </c>
      <c r="B136" s="27" t="s">
        <v>375</v>
      </c>
      <c r="C136" s="6" t="s">
        <v>46</v>
      </c>
      <c r="D136" s="6" t="s">
        <v>12</v>
      </c>
      <c r="E136" s="6" t="s">
        <v>213</v>
      </c>
      <c r="F136" s="6"/>
      <c r="G136" s="15">
        <v>750</v>
      </c>
      <c r="H136" s="18">
        <f t="shared" si="8"/>
        <v>9000</v>
      </c>
      <c r="I136" s="19">
        <f t="shared" si="9"/>
        <v>62.5</v>
      </c>
      <c r="J136" s="19">
        <f t="shared" si="10"/>
        <v>38.333333333333336</v>
      </c>
      <c r="K136" s="19">
        <v>0</v>
      </c>
      <c r="L136" s="19">
        <v>45</v>
      </c>
      <c r="M136" s="20">
        <f t="shared" si="11"/>
        <v>145.83333333333334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.75" customHeight="1" x14ac:dyDescent="0.25">
      <c r="A137" s="6">
        <v>136</v>
      </c>
      <c r="B137" s="27" t="s">
        <v>376</v>
      </c>
      <c r="C137" s="6" t="s">
        <v>234</v>
      </c>
      <c r="D137" s="6" t="s">
        <v>13</v>
      </c>
      <c r="E137" s="6" t="s">
        <v>235</v>
      </c>
      <c r="F137" s="6" t="s">
        <v>221</v>
      </c>
      <c r="G137" s="43">
        <v>240</v>
      </c>
      <c r="H137" s="18">
        <f t="shared" si="8"/>
        <v>2880</v>
      </c>
      <c r="I137" s="19">
        <f t="shared" si="9"/>
        <v>20</v>
      </c>
      <c r="J137" s="19">
        <f t="shared" si="10"/>
        <v>38.333333333333336</v>
      </c>
      <c r="K137" s="19">
        <v>0</v>
      </c>
      <c r="L137" s="19">
        <v>0</v>
      </c>
      <c r="M137" s="20">
        <f t="shared" si="11"/>
        <v>58.333333333333336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.75" customHeight="1" x14ac:dyDescent="0.25">
      <c r="A138" s="6">
        <v>137</v>
      </c>
      <c r="B138" s="27" t="s">
        <v>377</v>
      </c>
      <c r="C138" s="6" t="s">
        <v>85</v>
      </c>
      <c r="D138" s="6" t="s">
        <v>13</v>
      </c>
      <c r="E138" s="6" t="s">
        <v>214</v>
      </c>
      <c r="F138" s="6" t="s">
        <v>218</v>
      </c>
      <c r="G138" s="15">
        <v>1212</v>
      </c>
      <c r="H138" s="18">
        <f t="shared" si="8"/>
        <v>14544</v>
      </c>
      <c r="I138" s="19">
        <f t="shared" si="9"/>
        <v>101</v>
      </c>
      <c r="J138" s="19">
        <f t="shared" si="10"/>
        <v>38.333333333333336</v>
      </c>
      <c r="K138" s="19">
        <v>0</v>
      </c>
      <c r="L138" s="19">
        <v>0</v>
      </c>
      <c r="M138" s="20">
        <f t="shared" si="11"/>
        <v>139.33333333333334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.75" customHeight="1" x14ac:dyDescent="0.25">
      <c r="A139" s="6">
        <v>138</v>
      </c>
      <c r="B139" s="27" t="s">
        <v>378</v>
      </c>
      <c r="C139" s="6" t="s">
        <v>46</v>
      </c>
      <c r="D139" s="6" t="s">
        <v>12</v>
      </c>
      <c r="E139" s="6" t="s">
        <v>215</v>
      </c>
      <c r="F139" s="6"/>
      <c r="G139" s="15">
        <v>750</v>
      </c>
      <c r="H139" s="18">
        <f t="shared" si="8"/>
        <v>9000</v>
      </c>
      <c r="I139" s="19">
        <f t="shared" si="9"/>
        <v>62.5</v>
      </c>
      <c r="J139" s="19">
        <f t="shared" si="10"/>
        <v>38.333333333333336</v>
      </c>
      <c r="K139" s="19">
        <v>0</v>
      </c>
      <c r="L139" s="19">
        <v>150</v>
      </c>
      <c r="M139" s="20">
        <f t="shared" si="11"/>
        <v>250.83333333333334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.75" customHeight="1" x14ac:dyDescent="0.25">
      <c r="A140" s="6">
        <v>139</v>
      </c>
      <c r="B140" s="27" t="s">
        <v>379</v>
      </c>
      <c r="C140" s="6" t="s">
        <v>44</v>
      </c>
      <c r="D140" s="6" t="s">
        <v>12</v>
      </c>
      <c r="E140" s="6" t="s">
        <v>216</v>
      </c>
      <c r="F140" s="6"/>
      <c r="G140" s="15">
        <v>680</v>
      </c>
      <c r="H140" s="18">
        <f t="shared" si="8"/>
        <v>8160</v>
      </c>
      <c r="I140" s="19">
        <f t="shared" si="9"/>
        <v>56.666666666666664</v>
      </c>
      <c r="J140" s="19">
        <f t="shared" si="10"/>
        <v>38.333333333333336</v>
      </c>
      <c r="K140" s="19">
        <v>0</v>
      </c>
      <c r="L140" s="19">
        <v>0</v>
      </c>
      <c r="M140" s="20">
        <f>I140+J140+K140+L140</f>
        <v>95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.75" customHeight="1" x14ac:dyDescent="0.25">
      <c r="A141" s="6">
        <v>140</v>
      </c>
      <c r="B141" s="29" t="s">
        <v>380</v>
      </c>
      <c r="C141" s="6" t="s">
        <v>46</v>
      </c>
      <c r="D141" s="6" t="s">
        <v>12</v>
      </c>
      <c r="E141" s="6" t="s">
        <v>217</v>
      </c>
      <c r="F141" s="6"/>
      <c r="G141" s="15">
        <v>750</v>
      </c>
      <c r="H141" s="18">
        <f t="shared" si="8"/>
        <v>9000</v>
      </c>
      <c r="I141" s="19">
        <f t="shared" si="9"/>
        <v>62.5</v>
      </c>
      <c r="J141" s="19">
        <f t="shared" si="10"/>
        <v>38.333333333333336</v>
      </c>
      <c r="K141" s="19">
        <v>0</v>
      </c>
      <c r="L141" s="19">
        <v>266.67</v>
      </c>
      <c r="M141" s="20">
        <f t="shared" si="11"/>
        <v>367.50333333333333</v>
      </c>
      <c r="N141" s="39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customHeight="1" x14ac:dyDescent="0.25">
      <c r="A142" s="5"/>
      <c r="C142" s="5"/>
      <c r="D142" s="5"/>
      <c r="E142" s="5"/>
      <c r="F142" s="5"/>
      <c r="G142" s="30"/>
      <c r="H142" s="30"/>
      <c r="I142" s="30"/>
      <c r="J142" s="30"/>
      <c r="K142" s="30"/>
      <c r="L142" s="30"/>
      <c r="M142" s="31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32"/>
      <c r="J148" s="5"/>
      <c r="K148" s="34"/>
      <c r="L148" s="35"/>
      <c r="M148" s="40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33"/>
      <c r="J149" s="5"/>
      <c r="K149" s="36"/>
      <c r="L149" s="35"/>
      <c r="M149" s="41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33"/>
      <c r="J150" s="5"/>
      <c r="K150" s="37"/>
      <c r="L150" s="38"/>
      <c r="M150" s="40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3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</sheetData>
  <autoFilter ref="A1:M141"/>
  <hyperlinks>
    <hyperlink ref="C85" r:id="rId1" display="http://172.104.211.110:8989/web/webclient/home"/>
    <hyperlink ref="E115" r:id="rId2" display="http://172.104.211.110:8989/web/webclient/home"/>
    <hyperlink ref="E52" r:id="rId3" display="http://172.104.211.110:8989/web/webclient/home"/>
    <hyperlink ref="E72" r:id="rId4" display="http://172.104.211.110:8989/web/webclient/home"/>
    <hyperlink ref="E43" r:id="rId5" display="http://172.104.211.110:8989/web/webclient/home"/>
    <hyperlink ref="E97" r:id="rId6" display="http://172.104.211.110:8989/web/webclient/home"/>
    <hyperlink ref="E5" r:id="rId7" display="http://172.104.211.110:8989/web/webclient/home"/>
    <hyperlink ref="E73" r:id="rId8" display="http://172.104.211.110:8989/web/webclient/home"/>
    <hyperlink ref="E103" r:id="rId9" display="http://172.104.211.110:8989/web/webclient/home"/>
    <hyperlink ref="E47" r:id="rId10" display="http://172.104.211.110:8989/web/webclient/home"/>
    <hyperlink ref="E54" r:id="rId11" display="http://172.104.211.110:8989/web/webclient/home"/>
    <hyperlink ref="E4" r:id="rId12" display="http://172.104.211.110:8989/web/webclient/home"/>
    <hyperlink ref="E40" r:id="rId13" display="http://172.104.211.110:8989/web/webclient/home"/>
    <hyperlink ref="E56" r:id="rId14" display="http://172.104.211.110:8989/web/webclient/home"/>
    <hyperlink ref="E102" r:id="rId15" display="http://172.104.211.110:8989/web/webclient/home"/>
    <hyperlink ref="E107" r:id="rId16" display="http://172.104.211.110:8989/web/webclient/home"/>
    <hyperlink ref="E82" r:id="rId17" display="http://172.104.211.110:8989/web/webclient/home"/>
    <hyperlink ref="E76" r:id="rId18" display="http://172.104.211.110:8989/web/webclient/home"/>
    <hyperlink ref="B70" r:id="rId19" display="http://172.104.211.110:8989/web/webclient/home"/>
  </hyperlinks>
  <pageMargins left="0.7" right="0.7" top="0.75" bottom="0.75" header="0" footer="0"/>
  <pageSetup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7" t="s">
        <v>14</v>
      </c>
      <c r="B1" s="24">
        <v>45322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4.5" customHeight="1" x14ac:dyDescent="0.25">
      <c r="A2" s="7" t="s">
        <v>15</v>
      </c>
      <c r="B2" s="42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4.5" customHeight="1" x14ac:dyDescent="0.25">
      <c r="A3" s="7" t="s">
        <v>17</v>
      </c>
      <c r="B3" s="2" t="s">
        <v>236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4.5" customHeight="1" x14ac:dyDescent="0.25">
      <c r="A4" s="7" t="s">
        <v>18</v>
      </c>
      <c r="B4" s="2" t="s">
        <v>237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4.5" customHeight="1" x14ac:dyDescent="0.25">
      <c r="A5" s="7" t="s">
        <v>19</v>
      </c>
      <c r="B5" s="25" t="s">
        <v>238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4.5" customHeight="1" x14ac:dyDescent="0.25">
      <c r="A6" s="7" t="s">
        <v>20</v>
      </c>
      <c r="B6" s="9" t="s">
        <v>239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4.5" customHeight="1" x14ac:dyDescent="0.25">
      <c r="A7" s="10" t="s">
        <v>21</v>
      </c>
      <c r="B7" s="9" t="s">
        <v>22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4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4.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4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4.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4.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4.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4.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4.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4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4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4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4.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4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4.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4.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4.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4.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4.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4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4.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4.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4.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4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4.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4.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34.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4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4.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34.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34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4.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34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4.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4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4.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4.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4.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4.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34.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34.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4.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34.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34.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4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4.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4.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34.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34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34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34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4.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34.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34.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34.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34.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34.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34.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34.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34.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34.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34.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34.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34.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34.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34.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34.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34.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34.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34.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34.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34.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34.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34.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34.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34.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34.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34.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4.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34.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34.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34.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34.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34.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34.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34.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34.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34.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34.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34.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34.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34.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34.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34.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34.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34.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34.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34.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34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34.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34.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34.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34.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34.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34.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34.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34.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34.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34.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34.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34.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34.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34.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34.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34.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34.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34.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34.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34.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34.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34.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34.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34.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34.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34.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34.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34.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34.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34.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34.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34.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34.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34.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34.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34.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34.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34.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4.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34.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34.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34.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34.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34.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34.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34.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34.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34.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34.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34.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34.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34.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34.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34.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34.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34.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34.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34.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34.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34.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34.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34.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34.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34.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34.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34.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34.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34.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34.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34.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34.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34.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34.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34.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34.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34.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34.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34.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34.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34.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34.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34.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34.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34.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34.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34.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34.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34.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34.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34.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34.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34.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34.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34.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34.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34.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34.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34.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34.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34.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34.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34.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34.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34.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34.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34.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34.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34.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34.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34.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34.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34.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34.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34.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34.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34.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34.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34.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34.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34.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34.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34.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34.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34.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34.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34.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34.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34.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34.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34.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34.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34.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4.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34.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34.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34.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34.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34.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34.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34.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34.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34.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34.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34.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34.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34.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34.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34.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34.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34.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34.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34.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34.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34.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34.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34.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34.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34.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34.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34.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34.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34.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34.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34.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34.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34.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34.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34.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34.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34.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34.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34.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34.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34.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34.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34.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34.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34.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34.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34.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34.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34.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34.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34.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34.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34.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34.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34.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34.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34.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34.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34.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34.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34.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34.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34.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34.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34.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34.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34.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34.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34.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34.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34.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34.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34.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34.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34.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34.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34.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34.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34.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34.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34.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34.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34.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34.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34.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34.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34.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34.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34.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34.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34.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34.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34.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34.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34.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34.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34.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34.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34.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34.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34.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34.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34.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34.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34.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34.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34.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34.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34.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34.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34.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34.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34.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34.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34.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34.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34.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34.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34.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34.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34.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34.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34.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34.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34.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34.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34.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34.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34.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34.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34.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34.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34.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34.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34.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34.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34.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34.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34.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34.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34.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34.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34.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34.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34.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34.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34.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34.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34.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34.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34.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34.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34.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34.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34.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34.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34.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34.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34.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34.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34.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34.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34.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34.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34.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34.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34.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34.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34.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34.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34.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34.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34.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34.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34.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34.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34.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34.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34.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34.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34.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34.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34.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34.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34.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34.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34.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34.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34.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34.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34.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34.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34.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34.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34.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34.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34.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34.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34.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34.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34.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34.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34.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34.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34.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34.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34.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34.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34.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34.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34.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34.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34.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34.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34.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34.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34.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34.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34.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34.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34.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34.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34.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34.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34.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34.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34.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34.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34.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34.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34.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34.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34.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34.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34.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34.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34.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34.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34.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34.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34.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34.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34.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34.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34.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34.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34.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34.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34.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34.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34.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34.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34.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34.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34.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34.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34.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34.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34.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34.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34.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34.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34.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34.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34.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34.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34.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34.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34.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34.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34.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34.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34.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34.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34.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34.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34.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34.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34.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34.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34.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34.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34.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34.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34.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34.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34.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34.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34.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34.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34.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34.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34.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34.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34.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34.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34.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34.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34.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34.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34.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34.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34.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34.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34.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34.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34.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34.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34.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34.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34.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34.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34.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34.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34.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34.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34.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34.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34.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34.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34.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34.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34.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34.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34.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34.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34.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34.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34.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34.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34.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34.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34.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34.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34.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34.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34.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34.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34.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34.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34.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34.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34.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34.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34.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34.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34.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34.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34.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34.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34.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34.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34.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34.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34.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34.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34.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34.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34.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34.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34.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34.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34.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34.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34.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34.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34.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34.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34.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34.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34.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34.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34.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34.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34.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34.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34.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34.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34.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34.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34.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34.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34.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34.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34.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34.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34.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34.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34.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34.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34.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34.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34.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34.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34.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34.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34.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34.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34.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34.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34.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34.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34.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34.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34.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34.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34.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34.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34.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34.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34.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34.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34.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34.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34.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34.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34.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34.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34.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34.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34.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34.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34.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34.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34.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34.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34.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34.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34.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34.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34.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34.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34.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34.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34.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34.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34.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34.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34.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34.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34.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34.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34.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34.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34.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34.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34.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34.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34.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34.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34.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34.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34.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34.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34.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34.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34.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34.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34.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34.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34.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34.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34.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34.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34.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34.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34.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34.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34.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34.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34.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34.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34.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34.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34.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34.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34.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34.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34.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34.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34.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34.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34.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34.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34.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34.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34.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34.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34.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34.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34.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34.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34.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34.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34.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34.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34.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34.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34.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34.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34.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34.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34.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34.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34.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34.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34.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34.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34.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34.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34.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34.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34.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34.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34.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34.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34.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34.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34.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34.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34.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34.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34.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34.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34.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34.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34.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34.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34.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34.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34.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34.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34.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34.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34.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34.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34.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34.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34.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34.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34.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34.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34.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34.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34.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34.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34.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34.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34.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34.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34.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34.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34.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34.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34.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34.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34.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34.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34.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34.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34.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34.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34.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34.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34.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34.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34.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34.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34.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34.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34.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34.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34.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34.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34.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34.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34.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34.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34.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34.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34.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34.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34.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34.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34.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34.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34.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34.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34.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34.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34.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34.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34.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34.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34.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34.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34.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34.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34.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34.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34.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34.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34.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34.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34.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34.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34.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34.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34.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34.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34.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34.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34.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34.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34.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34.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34.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34.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34.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34.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34.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34.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34.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34.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34.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34.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34.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34.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34.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34.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34.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34.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34.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34.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34.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34.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34.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34.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34.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34.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34.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34.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34.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34.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34.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34.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34.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34.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34.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34.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34.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34.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34.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34.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34.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34.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34.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34.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34.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34.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34.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34.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34.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34.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34.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34.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34.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34.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34.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34.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34.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34.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34.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34.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34.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34.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34.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34.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34.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34.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34.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34.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34.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34.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34.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34.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34.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34.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34.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34.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34.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34.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34.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34.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34.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34.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34.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34.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34.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34.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34.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34.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34.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34.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34.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34.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34.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34.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34.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34.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34.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34.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34.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34.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34.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34.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34.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34.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34.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34.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34.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34.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34.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34.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34.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34.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34.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34.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34.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34.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34.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34.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34.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34.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34.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34.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34.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34.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34.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34.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34.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34.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34.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34.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34.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34.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34.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34.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34.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34.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34.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34.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34.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34.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34.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34.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34.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34.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34.5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34.5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34.5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34.5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D11" sqref="D11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23</v>
      </c>
      <c r="B1" s="11" t="s">
        <v>240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24</v>
      </c>
      <c r="B2" s="11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2" t="s">
        <v>26</v>
      </c>
      <c r="B3" s="12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1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1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1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1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1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1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1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3" t="s">
        <v>7</v>
      </c>
      <c r="B11" s="14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3" t="s">
        <v>8</v>
      </c>
      <c r="B12" s="14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3" t="s">
        <v>9</v>
      </c>
      <c r="B13" s="14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3" t="s">
        <v>10</v>
      </c>
      <c r="B14" s="14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3" t="s">
        <v>11</v>
      </c>
      <c r="B15" s="14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USER96</cp:lastModifiedBy>
  <dcterms:created xsi:type="dcterms:W3CDTF">2011-04-19T14:26:13Z</dcterms:created>
  <dcterms:modified xsi:type="dcterms:W3CDTF">2024-02-08T21:11:34Z</dcterms:modified>
</cp:coreProperties>
</file>